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5" yWindow="65521" windowWidth="5970" windowHeight="6165" activeTab="0"/>
  </bookViews>
  <sheets>
    <sheet name="Справка" sheetId="1" r:id="rId1"/>
    <sheet name="Баланс" sheetId="2" r:id="rId2"/>
  </sheets>
  <definedNames>
    <definedName name="_col1">#REF!</definedName>
    <definedName name="_col10">#REF!</definedName>
    <definedName name="_col1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type_org">#REF!</definedName>
    <definedName name="reports_filter_kbk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Area" localSheetId="1">'Баланс'!#REF!</definedName>
    <definedName name="_xlnm.Print_Area" localSheetId="0">'Справка'!#REF!</definedName>
  </definedNames>
  <calcPr fullCalcOnLoad="1"/>
</workbook>
</file>

<file path=xl/sharedStrings.xml><?xml version="1.0" encoding="utf-8"?>
<sst xmlns="http://schemas.openxmlformats.org/spreadsheetml/2006/main" count="1142" uniqueCount="409">
  <si>
    <t>А К Т И В</t>
  </si>
  <si>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</si>
  <si>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</si>
  <si>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</si>
  <si>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</si>
  <si>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</si>
  <si>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</si>
  <si>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</si>
  <si>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П А С С И В</t>
  </si>
  <si>
    <t>III. Обязательства</t>
  </si>
  <si>
    <t>IV. Финансовый результат</t>
  </si>
  <si>
    <t>&lt;*&gt; Данные по этим строкам в валюту баланса не входят.</t>
  </si>
  <si>
    <t>Единица измерения: руб</t>
  </si>
  <si>
    <t>Материальные запасы (010500000)</t>
  </si>
  <si>
    <t>Нефинансовые активы в пути (010700000)</t>
  </si>
  <si>
    <t>Денежные средства учреждения (020100000)</t>
  </si>
  <si>
    <t>Финансовые вложения (020400000)</t>
  </si>
  <si>
    <t>Расчеты по выданным авансам (020600000)</t>
  </si>
  <si>
    <t>Расчеты с подотчетными лицами (020800000)</t>
  </si>
  <si>
    <t>Расчеты с кредиторами по долговым обязательствам (030100000)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</si>
  <si>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</si>
  <si>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</si>
  <si>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</si>
  <si>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</si>
  <si>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</si>
  <si>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На конец отчетного периода</t>
  </si>
  <si>
    <t>Вложения в нефинансовые активы (010600000)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</si>
  <si>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</si>
  <si>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</si>
  <si>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</si>
  <si>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</si>
  <si>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</si>
  <si>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</si>
  <si>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</si>
  <si>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</si>
  <si>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</si>
  <si>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091</t>
  </si>
  <si>
    <t>150</t>
  </si>
  <si>
    <t>210</t>
  </si>
  <si>
    <t>211</t>
  </si>
  <si>
    <t>212</t>
  </si>
  <si>
    <t>213</t>
  </si>
  <si>
    <t>230</t>
  </si>
  <si>
    <t>310</t>
  </si>
  <si>
    <t>330</t>
  </si>
  <si>
    <t>400</t>
  </si>
  <si>
    <t>510</t>
  </si>
  <si>
    <t>511</t>
  </si>
  <si>
    <t>512</t>
  </si>
  <si>
    <t>530</t>
  </si>
  <si>
    <t>600</t>
  </si>
  <si>
    <t>620</t>
  </si>
  <si>
    <t>900</t>
  </si>
  <si>
    <t xml:space="preserve">                в том числе:</t>
  </si>
  <si>
    <t>расчеты по НДС по приобретенным материальным ценностям, работам, услугам (021001000)</t>
  </si>
  <si>
    <t>120</t>
  </si>
  <si>
    <t>170</t>
  </si>
  <si>
    <t>171</t>
  </si>
  <si>
    <t>172</t>
  </si>
  <si>
    <t>173</t>
  </si>
  <si>
    <t>260</t>
  </si>
  <si>
    <t>290</t>
  </si>
  <si>
    <t>320</t>
  </si>
  <si>
    <t>331</t>
  </si>
  <si>
    <t>470</t>
  </si>
  <si>
    <t>490</t>
  </si>
  <si>
    <t>513</t>
  </si>
  <si>
    <t>514</t>
  </si>
  <si>
    <t>515</t>
  </si>
  <si>
    <t>516</t>
  </si>
  <si>
    <t>531</t>
  </si>
  <si>
    <t>БАЛАНС (стр.150 + стр. 400)</t>
  </si>
  <si>
    <t>410</t>
  </si>
  <si>
    <t xml:space="preserve">                из них:</t>
  </si>
  <si>
    <r>
      <t xml:space="preserve">Итого по разделу III </t>
    </r>
    <r>
      <rPr>
        <sz val="8"/>
        <rFont val="Arial Cyr"/>
        <family val="2"/>
      </rPr>
      <t>(стр.470+ стр.490 + стр. 510 + стр.530)</t>
    </r>
  </si>
  <si>
    <t>распоряжении</t>
  </si>
  <si>
    <t>средства во</t>
  </si>
  <si>
    <t>временном</t>
  </si>
  <si>
    <t>Код стро- ки</t>
  </si>
  <si>
    <t xml:space="preserve">         по ОКЕИ</t>
  </si>
  <si>
    <t xml:space="preserve">      по ОКАТО</t>
  </si>
  <si>
    <t xml:space="preserve">        по ОКПО</t>
  </si>
  <si>
    <t xml:space="preserve">                  Форма по ОКУД</t>
  </si>
  <si>
    <t xml:space="preserve">Основные средства (остаточная стоимость, стр.010 -  стр.020)                                                                                             </t>
  </si>
  <si>
    <t xml:space="preserve">Нематериальные активы (остаточная стоимость, стр. 040 -  стр.050)                                                                                              </t>
  </si>
  <si>
    <t>Номер</t>
  </si>
  <si>
    <t>забалан-</t>
  </si>
  <si>
    <t xml:space="preserve">сового </t>
  </si>
  <si>
    <t>счета</t>
  </si>
  <si>
    <t xml:space="preserve">                                      (подпись)                                   (расшифровка подписи)</t>
  </si>
  <si>
    <t xml:space="preserve">     СПРАВКА</t>
  </si>
  <si>
    <t xml:space="preserve">Наименование </t>
  </si>
  <si>
    <t>Код</t>
  </si>
  <si>
    <t>забалансового счета,</t>
  </si>
  <si>
    <t>стро-</t>
  </si>
  <si>
    <t>показателя</t>
  </si>
  <si>
    <t>ки</t>
  </si>
  <si>
    <t>01</t>
  </si>
  <si>
    <t>011</t>
  </si>
  <si>
    <t>012</t>
  </si>
  <si>
    <t>02</t>
  </si>
  <si>
    <t>в том числе: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</si>
  <si>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</si>
  <si>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</si>
  <si>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</si>
  <si>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</si>
  <si>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основные средства</t>
  </si>
  <si>
    <t>материальные запасы</t>
  </si>
  <si>
    <t>07</t>
  </si>
  <si>
    <t>Переходящие награды, призы, кубки и ценные подарки, сувениры, всего</t>
  </si>
  <si>
    <t>в условной оценке</t>
  </si>
  <si>
    <t>071</t>
  </si>
  <si>
    <t>по стоимости приобретения</t>
  </si>
  <si>
    <t>072</t>
  </si>
  <si>
    <t>10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</si>
  <si>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</si>
  <si>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</si>
  <si>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</si>
  <si>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</si>
  <si>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</si>
  <si>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</si>
  <si>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12</t>
  </si>
  <si>
    <t>Спецоборудование для выполнения научно-исследовательских работ по договорам с заказчиками, всего</t>
  </si>
  <si>
    <t>17</t>
  </si>
  <si>
    <t>доходы</t>
  </si>
  <si>
    <t>расходы</t>
  </si>
  <si>
    <t>18</t>
  </si>
  <si>
    <t>19</t>
  </si>
  <si>
    <t>Невыясненные поступления бюджета прошлых лет</t>
  </si>
  <si>
    <t>Х</t>
  </si>
  <si>
    <t>расчеты по средствам, полученным во временное распоряжение (030401000)</t>
  </si>
  <si>
    <t xml:space="preserve">532 </t>
  </si>
  <si>
    <t>533</t>
  </si>
  <si>
    <t>534</t>
  </si>
  <si>
    <t xml:space="preserve">Непроизведенные активы (балансовая стоимость, 010300000)                                                                                             </t>
  </si>
  <si>
    <t>о наличии имущества и обязательств на забалансовых счетах</t>
  </si>
  <si>
    <t xml:space="preserve">На конец отчетного периода </t>
  </si>
  <si>
    <t>051</t>
  </si>
  <si>
    <t>052</t>
  </si>
  <si>
    <t>100</t>
  </si>
  <si>
    <t>101</t>
  </si>
  <si>
    <t>102</t>
  </si>
  <si>
    <t>103</t>
  </si>
  <si>
    <t>104</t>
  </si>
  <si>
    <t>105</t>
  </si>
  <si>
    <t>180</t>
  </si>
  <si>
    <t>181</t>
  </si>
  <si>
    <t>182</t>
  </si>
  <si>
    <t xml:space="preserve">   Глава по БК</t>
  </si>
  <si>
    <t>20</t>
  </si>
  <si>
    <t>Материальные ценности, полученные по централизованному снабжению, всего</t>
  </si>
  <si>
    <t>22</t>
  </si>
  <si>
    <t>Периодические издания для пользования, всего</t>
  </si>
  <si>
    <t>23</t>
  </si>
  <si>
    <t>333</t>
  </si>
  <si>
    <t>240</t>
  </si>
  <si>
    <t>Списанная задолженность, невостребованная кредиторами, всего</t>
  </si>
  <si>
    <t>БАЛАНС (стр.600 + стр. 620)</t>
  </si>
  <si>
    <t xml:space="preserve">БАЛАНС  </t>
  </si>
  <si>
    <t xml:space="preserve">             Дата</t>
  </si>
  <si>
    <t>Периодичность:  годовая</t>
  </si>
  <si>
    <t>04</t>
  </si>
  <si>
    <t>Списанная задолженность непла-тежеспособных дебиторов, всего</t>
  </si>
  <si>
    <t>Поступления денежных средств на счета учреждения, всего</t>
  </si>
  <si>
    <t xml:space="preserve">Выбытия денежных средств со счетов учреждения, всего </t>
  </si>
  <si>
    <r>
      <t xml:space="preserve">Расчеты </t>
    </r>
    <r>
      <rPr>
        <sz val="8"/>
        <rFont val="Arial Cyr"/>
        <family val="2"/>
      </rPr>
      <t>по доходам (020500000)</t>
    </r>
  </si>
  <si>
    <t>Вложения в финансовые активы (021500000)</t>
  </si>
  <si>
    <t>Расчеты по принятым обязательствам (030200000)</t>
  </si>
  <si>
    <t>расчеты по налогу на прибыль организаций (030303000)</t>
  </si>
  <si>
    <t>расчеты по удержаниям из выплат по оплате труда (030403000)</t>
  </si>
  <si>
    <t>внутриведомственные  расчеты (030404000)</t>
  </si>
  <si>
    <t>из них:</t>
  </si>
  <si>
    <t>021</t>
  </si>
  <si>
    <t>031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</si>
  <si>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</si>
  <si>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Амортизация нематериальных активов *</t>
  </si>
  <si>
    <t>в недвижимое имущество учреждения (010610000)</t>
  </si>
  <si>
    <t>130</t>
  </si>
  <si>
    <t>акции и иные формы участия в капитале (020430000)</t>
  </si>
  <si>
    <t>ценные бумаги, кроме акций  (020420000)</t>
  </si>
  <si>
    <t>иные финансовые активы (020450000)</t>
  </si>
  <si>
    <t>Затраты на изготовление готовой продукции, выполнение работ, услуг (010900000)</t>
  </si>
  <si>
    <t>140</t>
  </si>
  <si>
    <t>Прочие расчеты с дебиторами (021000000)</t>
  </si>
  <si>
    <t>370</t>
  </si>
  <si>
    <r>
      <t xml:space="preserve">Итого по разделу II </t>
    </r>
    <r>
      <rPr>
        <sz val="8"/>
        <rFont val="Arial Cyr"/>
        <family val="2"/>
      </rPr>
      <t>(стр.170  + стр.210 + стр.230 + стр.260 + стр.290 + стр.310 + стр.320 + стр. 330 + стр.370 )</t>
    </r>
  </si>
  <si>
    <t>в рамках целевых иностранных кредитов (заимствований) (020720000)</t>
  </si>
  <si>
    <t>291</t>
  </si>
  <si>
    <t>292</t>
  </si>
  <si>
    <t>по долговым обязательствам в рублях (030110000)</t>
  </si>
  <si>
    <t>по долговым обязательствам по целевым иностранныи кредитам (заимствованиям) (030120000)</t>
  </si>
  <si>
    <t>по долговым обязательствам в иностранной валюте (030140000)</t>
  </si>
  <si>
    <t>471</t>
  </si>
  <si>
    <t>472</t>
  </si>
  <si>
    <t>474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</si>
  <si>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</si>
  <si>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</si>
  <si>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</si>
  <si>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623</t>
  </si>
  <si>
    <t>624</t>
  </si>
  <si>
    <t>625</t>
  </si>
  <si>
    <t>недвижимое</t>
  </si>
  <si>
    <t>Материальные ценности, принятые на хранение, всего</t>
  </si>
  <si>
    <t>06</t>
  </si>
  <si>
    <t>Задолженность учащихся и студентов за невозвращенные материальные ценности</t>
  </si>
  <si>
    <t>08</t>
  </si>
  <si>
    <t>Путевки неоплаченные</t>
  </si>
  <si>
    <t>Запасные части к транспортным средствам, выданные взамен изношенных</t>
  </si>
  <si>
    <t>09</t>
  </si>
  <si>
    <t>13</t>
  </si>
  <si>
    <t>Эксперементальные устройства</t>
  </si>
  <si>
    <t>14</t>
  </si>
  <si>
    <t>15</t>
  </si>
  <si>
    <t>16</t>
  </si>
  <si>
    <t>160</t>
  </si>
  <si>
    <t>Переплата пенсий и пособий вследствие неправильного приминения законодательства пенсиях и пособиях, счетных ошибок</t>
  </si>
  <si>
    <t>21</t>
  </si>
  <si>
    <t>190</t>
  </si>
  <si>
    <t>200</t>
  </si>
  <si>
    <t>220</t>
  </si>
  <si>
    <t>222</t>
  </si>
  <si>
    <t>24</t>
  </si>
  <si>
    <t>25</t>
  </si>
  <si>
    <t>250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</si>
  <si>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</si>
  <si>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</si>
  <si>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</si>
  <si>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недвижимое имущество учреждения в пути (010710000)</t>
  </si>
  <si>
    <t>Расчеты по ущербу имуществу (020900000)</t>
  </si>
  <si>
    <t>013</t>
  </si>
  <si>
    <t>014</t>
  </si>
  <si>
    <t>023</t>
  </si>
  <si>
    <t>024</t>
  </si>
  <si>
    <t>174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</si>
  <si>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</si>
  <si>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</si>
  <si>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</si>
  <si>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175</t>
  </si>
  <si>
    <t>176</t>
  </si>
  <si>
    <t>177</t>
  </si>
  <si>
    <t>178</t>
  </si>
  <si>
    <t>179</t>
  </si>
  <si>
    <t>расчеты с финансовым органом по наличным денежным средствам (021003000)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</si>
  <si>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</si>
  <si>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</si>
  <si>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</si>
  <si>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Нематериальные активы (балансовая стоимость, 010200000)*, всего                                                           </t>
  </si>
  <si>
    <t>иное движимое имущество учреждения (010230000) *</t>
  </si>
  <si>
    <t>042</t>
  </si>
  <si>
    <t>043</t>
  </si>
  <si>
    <t>предметы лизинга  (010240000) *</t>
  </si>
  <si>
    <t>предметов лизинга  (010449000) *</t>
  </si>
  <si>
    <t>053</t>
  </si>
  <si>
    <t>иного движимого имущества учреждения (010439000) *</t>
  </si>
  <si>
    <t>063</t>
  </si>
  <si>
    <t>062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</si>
  <si>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</si>
  <si>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 xml:space="preserve">предметы лизинга (остаточная стоимость, стр. 043 -  стр.053)                                                                                              </t>
  </si>
  <si>
    <t>093</t>
  </si>
  <si>
    <t>094</t>
  </si>
  <si>
    <t>в иное движимое имущество учреждения (010630000)</t>
  </si>
  <si>
    <t>в предметы лизинга (010640000)</t>
  </si>
  <si>
    <t>иное движимое имущество учреждения в пути (010730000)</t>
  </si>
  <si>
    <t>предметы лизинга в пути (010740000)</t>
  </si>
  <si>
    <t>ценные бумаги, кроме акций  (021520000)</t>
  </si>
  <si>
    <t>акции и иные формы участия в капитале (021530000)</t>
  </si>
  <si>
    <t>иные финансовые активы (021550000)</t>
  </si>
  <si>
    <t>371</t>
  </si>
  <si>
    <t>372</t>
  </si>
  <si>
    <t>373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</si>
  <si>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</si>
  <si>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Имущество, полученное в пользование, всего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</si>
  <si>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</si>
  <si>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(мунципального) учреждения</t>
  </si>
  <si>
    <t>Расчеты по кредитам, займам (ссудам) (020700000)</t>
  </si>
  <si>
    <t>по представленным кредитам, займам (ссудам) (020710000)</t>
  </si>
  <si>
    <t>0503730</t>
  </si>
  <si>
    <t>деятельность</t>
  </si>
  <si>
    <t>по оказанию</t>
  </si>
  <si>
    <t>услуг (работ)</t>
  </si>
  <si>
    <t>с целевыми</t>
  </si>
  <si>
    <t>средствами</t>
  </si>
  <si>
    <t xml:space="preserve">Основные средства (балансовая стоимость, 010100000)*, всего                                                                                      </t>
  </si>
  <si>
    <t xml:space="preserve">недвижимое имущество учреждения (010110000)* </t>
  </si>
  <si>
    <t>иное движимое имущество учреждения (010130000)*</t>
  </si>
  <si>
    <t xml:space="preserve">предметы лизинга (010140000)* </t>
  </si>
  <si>
    <t>особо ценное движимое имущество учреждения (010120000)*</t>
  </si>
  <si>
    <t>Амортизация основных средств*</t>
  </si>
  <si>
    <t xml:space="preserve">Амортизация недвижимого имущества учреждения (010410000)* </t>
  </si>
  <si>
    <t xml:space="preserve">Амортизация иного движимого имущества учреждения (010430000)* </t>
  </si>
  <si>
    <t>Амортизация предметов лизинга (010440000)*</t>
  </si>
  <si>
    <t xml:space="preserve">Амортизация особо ценного движимого имущества учреждения (010420000)* </t>
  </si>
  <si>
    <t>022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</si>
  <si>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</si>
  <si>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</si>
  <si>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>деятельность с целевыми средствами</t>
  </si>
  <si>
    <t>деятельность по оказанию услуг (работ)</t>
  </si>
  <si>
    <t>041</t>
  </si>
  <si>
    <t>061</t>
  </si>
  <si>
    <t>особо ценное имущество учреждения (остаточная стоимость, стр.041 - стр.051)</t>
  </si>
  <si>
    <t>081</t>
  </si>
  <si>
    <t>особо ценное движимое имущество учреждения (010220000)*</t>
  </si>
  <si>
    <t>092</t>
  </si>
  <si>
    <t>в особо ценное движимое имущество учреждения (010620000)</t>
  </si>
  <si>
    <r>
      <t xml:space="preserve">Итого по разделу I 
</t>
    </r>
    <r>
      <rPr>
        <sz val="8"/>
        <rFont val="Arial Cyr"/>
        <family val="2"/>
      </rPr>
      <t>(стр.030 + стр.060 + стр.070 + стр.080 + стр.090 + стр.100  + стр. 140)</t>
    </r>
  </si>
  <si>
    <t>особо ценное имущество учреждения в пути (010720000)</t>
  </si>
  <si>
    <t>335</t>
  </si>
  <si>
    <t>336</t>
  </si>
  <si>
    <t>расчеты с прочими дебиторами (021005000)</t>
  </si>
  <si>
    <t xml:space="preserve">         Форма 0503730 с. 2</t>
  </si>
  <si>
    <t xml:space="preserve">         Форма 0503730 с. 3</t>
  </si>
  <si>
    <t xml:space="preserve">         Форма 0503730 с. 4</t>
  </si>
  <si>
    <t xml:space="preserve">         Форма 0503730 с.6</t>
  </si>
  <si>
    <t>деятелность по оказанию услуг (работ)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</si>
  <si>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</si>
  <si>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</si>
  <si>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</si>
  <si>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536</t>
  </si>
  <si>
    <t>расчеты с прочими кредиторами (030406000)</t>
  </si>
  <si>
    <t>особо ценное движимое имущество учреждения (010429000)*</t>
  </si>
  <si>
    <t>особо ценное движимое имущество учреждения (010520000)*</t>
  </si>
  <si>
    <t>непроизведенные</t>
  </si>
  <si>
    <t>иное движимое имущество</t>
  </si>
  <si>
    <t>015</t>
  </si>
  <si>
    <t>особо ценное движимое имущество</t>
  </si>
  <si>
    <t>054</t>
  </si>
  <si>
    <t>055</t>
  </si>
  <si>
    <t xml:space="preserve">                         Форма 0503730 с. 9</t>
  </si>
  <si>
    <t xml:space="preserve">                         Форма 0503730 с.11</t>
  </si>
  <si>
    <t>224</t>
  </si>
  <si>
    <t>225</t>
  </si>
  <si>
    <t>Основные средства стоимостью до 3000 рублей включительно в эксплуатации, всего</t>
  </si>
  <si>
    <t xml:space="preserve">основные средства </t>
  </si>
  <si>
    <t>221</t>
  </si>
  <si>
    <t>Имущество, переданное в доверительное управление, всего</t>
  </si>
  <si>
    <t>241</t>
  </si>
  <si>
    <t>242</t>
  </si>
  <si>
    <t>244</t>
  </si>
  <si>
    <t>245</t>
  </si>
  <si>
    <t>нематериальные активы</t>
  </si>
  <si>
    <t>243</t>
  </si>
  <si>
    <t>246</t>
  </si>
  <si>
    <t>251</t>
  </si>
  <si>
    <t>252</t>
  </si>
  <si>
    <t>253</t>
  </si>
  <si>
    <t>254</t>
  </si>
  <si>
    <t>261</t>
  </si>
  <si>
    <t>262</t>
  </si>
  <si>
    <t>263</t>
  </si>
  <si>
    <t>264</t>
  </si>
  <si>
    <t>265</t>
  </si>
  <si>
    <t>255</t>
  </si>
  <si>
    <t>256</t>
  </si>
  <si>
    <t>266</t>
  </si>
  <si>
    <t>средства во временном распоряжении</t>
  </si>
  <si>
    <t>1</t>
  </si>
  <si>
    <t xml:space="preserve">         Форма 0503730 с.5</t>
  </si>
  <si>
    <t xml:space="preserve">                      Форма 0503730 с.7</t>
  </si>
  <si>
    <t xml:space="preserve">                         Форма 0503730 с. 8</t>
  </si>
  <si>
    <t xml:space="preserve">                         Форма 0503730 с.10</t>
  </si>
  <si>
    <t xml:space="preserve">            Централизованная бухгалтерия</t>
  </si>
  <si>
    <t xml:space="preserve">                                      </t>
  </si>
  <si>
    <t>(уполномоченное лицо)              (должность)                         (подпись)                          (расшифровка подписи)</t>
  </si>
  <si>
    <t>ГОСУДАРСТВЕННОГО (МУНИЦИПАЛЬНОГО) УЧРЕЖДЕНИЯ</t>
  </si>
  <si>
    <t xml:space="preserve">Наименование органа, </t>
  </si>
  <si>
    <t>движимое</t>
  </si>
  <si>
    <t>источники финансирования дефицита средств учреждения</t>
  </si>
  <si>
    <t>247</t>
  </si>
  <si>
    <t>недвижимое имущество</t>
  </si>
  <si>
    <t>нежвижимое имущество</t>
  </si>
  <si>
    <t>267</t>
  </si>
  <si>
    <t>257</t>
  </si>
  <si>
    <t xml:space="preserve">              (наименование ОГРН, ИНН, КПП, местонахождение )</t>
  </si>
  <si>
    <t xml:space="preserve">осуществляющего                        </t>
  </si>
  <si>
    <t xml:space="preserve">Руководитель     ______________________       </t>
  </si>
  <si>
    <t xml:space="preserve">Главный бухгалтер     ___________________        </t>
  </si>
  <si>
    <t xml:space="preserve">        подпись)                      (расшифровка подписи)</t>
  </si>
  <si>
    <r>
      <t xml:space="preserve">Руководитель           </t>
    </r>
    <r>
      <rPr>
        <sz val="8"/>
        <rFont val="Arial Cyr"/>
        <family val="2"/>
      </rPr>
      <t xml:space="preserve">      </t>
    </r>
  </si>
  <si>
    <t xml:space="preserve">                  (должность)                        (подпись)                        (расшифровка подписи)                                            (телефон, email)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</si>
  <si>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</si>
  <si>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</si>
  <si>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</si>
  <si>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</si>
  <si>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</si>
  <si>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</si>
  <si>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расчеты с учредителем (021006000)*</t>
  </si>
  <si>
    <t>показатель уменьшения балансовой стоимости ОЦИ*</t>
  </si>
  <si>
    <t>337</t>
  </si>
  <si>
    <t>338</t>
  </si>
  <si>
    <t>чистая стоимость ОЦИ (стр. 336 + стр. 337)</t>
  </si>
  <si>
    <r>
      <t>Финансовый результат хозяйствующего субъекта (040100000) (стр.623 + стр.623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>+стр.624+стр.625)</t>
    </r>
  </si>
  <si>
    <t>финансовый результат по начисленной амортизации ОЦИ</t>
  </si>
  <si>
    <t>6231</t>
  </si>
  <si>
    <t>532</t>
  </si>
  <si>
    <r>
      <t>623</t>
    </r>
    <r>
      <rPr>
        <vertAlign val="superscript"/>
        <sz val="8"/>
        <rFont val="Arial Cyr"/>
        <family val="0"/>
      </rPr>
      <t>1</t>
    </r>
  </si>
  <si>
    <t>-</t>
  </si>
  <si>
    <t>на 01 января 2013 г.</t>
  </si>
  <si>
    <t>Учреждение        Управление администрации Амурского муниципального района Хабаровского края</t>
  </si>
  <si>
    <t xml:space="preserve">полномочия учредителя                   Управление образования администрации Амурского муниципального района Хабаровского края____________________________________________________________________________________________________________                            </t>
  </si>
  <si>
    <t xml:space="preserve">Учредитель                 </t>
  </si>
  <si>
    <r>
      <t xml:space="preserve">Обособленное подразделение   </t>
    </r>
    <r>
      <rPr>
        <b/>
        <u val="single"/>
        <sz val="8"/>
        <rFont val="Arial Cyr"/>
        <family val="0"/>
      </rPr>
      <t>Муниципальное бюджетное общеобразовательное учреждение средняя общеобразовательная школа пос.Литовко</t>
    </r>
    <r>
      <rPr>
        <sz val="8"/>
        <rFont val="Arial Cyr"/>
        <family val="2"/>
      </rPr>
      <t>___</t>
    </r>
  </si>
  <si>
    <t>40935901</t>
  </si>
  <si>
    <t>08203557000</t>
  </si>
  <si>
    <t>123</t>
  </si>
  <si>
    <t>Н.Н.Максимец</t>
  </si>
  <si>
    <t>Н.Е.Желточенко</t>
  </si>
  <si>
    <t>Исполнитель   Главный бухгалтенр</t>
  </si>
  <si>
    <t>8(42142)43195</t>
  </si>
  <si>
    <t>"__16____"    ___января______  20 13_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</si>
</sst>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vertAlign val="superscript"/>
      <sz val="8"/>
      <name val="Arial Cyr"/>
      <family val="0"/>
    </font>
    <font>
      <b/>
      <u val="single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hair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hair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/>
      <top style="hair"/>
      <bottom style="thin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left" wrapText="1" indent="4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3" fillId="0" borderId="11" xfId="0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 indent="2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wrapText="1" indent="2"/>
    </xf>
    <xf numFmtId="0" fontId="3" fillId="0" borderId="11" xfId="0" applyFont="1" applyBorder="1" applyAlignment="1">
      <alignment horizontal="left" wrapText="1" indent="2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 indent="2"/>
    </xf>
    <xf numFmtId="49" fontId="3" fillId="33" borderId="25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11" xfId="0" applyFont="1" applyFill="1" applyBorder="1" applyAlignment="1">
      <alignment horizontal="centerContinuous"/>
    </xf>
    <xf numFmtId="49" fontId="3" fillId="0" borderId="31" xfId="0" applyNumberFormat="1" applyFont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wrapText="1" indent="2"/>
    </xf>
    <xf numFmtId="49" fontId="3" fillId="33" borderId="3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6" fillId="0" borderId="11" xfId="0" applyFont="1" applyBorder="1" applyAlignment="1">
      <alignment horizontal="centerContinuous"/>
    </xf>
    <xf numFmtId="49" fontId="3" fillId="0" borderId="34" xfId="0" applyNumberFormat="1" applyFont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49" fontId="3" fillId="0" borderId="3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4"/>
    </xf>
    <xf numFmtId="49" fontId="3" fillId="0" borderId="32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 indent="4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42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4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49" fontId="3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31" xfId="0" applyFill="1" applyBorder="1" applyAlignment="1">
      <alignment/>
    </xf>
    <xf numFmtId="0" fontId="3" fillId="0" borderId="0" xfId="0" applyFont="1" applyFill="1" applyBorder="1" applyAlignment="1">
      <alignment horizontal="left" wrapText="1" indent="2"/>
    </xf>
    <xf numFmtId="0" fontId="3" fillId="0" borderId="18" xfId="0" applyFont="1" applyFill="1" applyBorder="1" applyAlignment="1">
      <alignment horizontal="left" wrapText="1" indent="2"/>
    </xf>
    <xf numFmtId="49" fontId="3" fillId="0" borderId="25" xfId="0" applyNumberFormat="1" applyFont="1" applyFill="1" applyBorder="1" applyAlignment="1">
      <alignment/>
    </xf>
    <xf numFmtId="0" fontId="3" fillId="0" borderId="45" xfId="0" applyFont="1" applyFill="1" applyBorder="1" applyAlignment="1">
      <alignment horizontal="left" wrapText="1" indent="4"/>
    </xf>
    <xf numFmtId="0" fontId="3" fillId="0" borderId="46" xfId="0" applyFont="1" applyBorder="1" applyAlignment="1">
      <alignment horizontal="left" wrapText="1" indent="2"/>
    </xf>
    <xf numFmtId="0" fontId="3" fillId="0" borderId="47" xfId="0" applyFont="1" applyBorder="1" applyAlignment="1">
      <alignment horizontal="left" wrapText="1" indent="2"/>
    </xf>
    <xf numFmtId="0" fontId="3" fillId="0" borderId="48" xfId="0" applyFont="1" applyBorder="1" applyAlignment="1">
      <alignment wrapText="1"/>
    </xf>
    <xf numFmtId="49" fontId="3" fillId="0" borderId="32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 indent="3"/>
    </xf>
    <xf numFmtId="0" fontId="3" fillId="0" borderId="49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50" xfId="0" applyFont="1" applyFill="1" applyBorder="1" applyAlignment="1">
      <alignment horizontal="left" wrapText="1"/>
    </xf>
    <xf numFmtId="49" fontId="3" fillId="0" borderId="51" xfId="0" applyNumberFormat="1" applyFont="1" applyFill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33" borderId="53" xfId="0" applyFont="1" applyFill="1" applyBorder="1" applyAlignment="1">
      <alignment wrapText="1"/>
    </xf>
    <xf numFmtId="0" fontId="3" fillId="0" borderId="54" xfId="0" applyFont="1" applyBorder="1" applyAlignment="1">
      <alignment horizontal="left" wrapText="1" indent="2"/>
    </xf>
    <xf numFmtId="0" fontId="3" fillId="0" borderId="54" xfId="0" applyFont="1" applyBorder="1" applyAlignment="1">
      <alignment horizontal="left" wrapText="1" indent="3"/>
    </xf>
    <xf numFmtId="0" fontId="3" fillId="0" borderId="46" xfId="0" applyFont="1" applyBorder="1" applyAlignment="1">
      <alignment horizontal="left" wrapText="1" indent="3"/>
    </xf>
    <xf numFmtId="0" fontId="3" fillId="0" borderId="53" xfId="0" applyFont="1" applyBorder="1" applyAlignment="1">
      <alignment wrapText="1"/>
    </xf>
    <xf numFmtId="0" fontId="3" fillId="0" borderId="52" xfId="0" applyFont="1" applyBorder="1" applyAlignment="1">
      <alignment horizontal="left" wrapText="1" indent="2"/>
    </xf>
    <xf numFmtId="0" fontId="3" fillId="0" borderId="52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 indent="2"/>
    </xf>
    <xf numFmtId="0" fontId="3" fillId="33" borderId="46" xfId="0" applyFont="1" applyFill="1" applyBorder="1" applyAlignment="1">
      <alignment horizontal="left" wrapText="1" indent="2"/>
    </xf>
    <xf numFmtId="0" fontId="3" fillId="33" borderId="53" xfId="0" applyFont="1" applyFill="1" applyBorder="1" applyAlignment="1">
      <alignment horizontal="left" wrapText="1" indent="2"/>
    </xf>
    <xf numFmtId="0" fontId="3" fillId="33" borderId="26" xfId="0" applyFont="1" applyFill="1" applyBorder="1" applyAlignment="1">
      <alignment wrapText="1"/>
    </xf>
    <xf numFmtId="0" fontId="3" fillId="0" borderId="46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3" fillId="0" borderId="23" xfId="0" applyFont="1" applyBorder="1" applyAlignment="1">
      <alignment horizontal="left" vertical="center" wrapText="1" indent="3"/>
    </xf>
    <xf numFmtId="0" fontId="3" fillId="0" borderId="20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center"/>
    </xf>
    <xf numFmtId="49" fontId="3" fillId="0" borderId="31" xfId="0" applyNumberFormat="1" applyFont="1" applyFill="1" applyBorder="1" applyAlignment="1">
      <alignment/>
    </xf>
    <xf numFmtId="49" fontId="3" fillId="0" borderId="48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33" borderId="51" xfId="0" applyNumberFormat="1" applyFont="1" applyFill="1" applyBorder="1" applyAlignment="1">
      <alignment horizontal="center"/>
    </xf>
    <xf numFmtId="49" fontId="3" fillId="33" borderId="57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20" xfId="0" applyFont="1" applyBorder="1" applyAlignment="1">
      <alignment horizontal="left" wrapText="1" indent="3"/>
    </xf>
    <xf numFmtId="0" fontId="3" fillId="0" borderId="58" xfId="0" applyFont="1" applyBorder="1" applyAlignment="1">
      <alignment horizontal="left" wrapText="1" indent="3"/>
    </xf>
    <xf numFmtId="0" fontId="3" fillId="0" borderId="59" xfId="0" applyFont="1" applyBorder="1" applyAlignment="1">
      <alignment horizontal="left" wrapText="1" indent="2"/>
    </xf>
    <xf numFmtId="0" fontId="3" fillId="0" borderId="60" xfId="0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right" shrinkToFit="1"/>
    </xf>
    <xf numFmtId="2" fontId="3" fillId="0" borderId="61" xfId="0" applyNumberFormat="1" applyFont="1" applyBorder="1" applyAlignment="1">
      <alignment horizontal="right" shrinkToFit="1"/>
    </xf>
    <xf numFmtId="2" fontId="3" fillId="0" borderId="62" xfId="0" applyNumberFormat="1" applyFont="1" applyBorder="1" applyAlignment="1">
      <alignment horizontal="right" shrinkToFit="1"/>
    </xf>
    <xf numFmtId="2" fontId="5" fillId="0" borderId="17" xfId="0" applyNumberFormat="1" applyFont="1" applyBorder="1" applyAlignment="1">
      <alignment horizontal="centerContinuous"/>
    </xf>
    <xf numFmtId="2" fontId="3" fillId="0" borderId="17" xfId="0" applyNumberFormat="1" applyFont="1" applyBorder="1" applyAlignment="1">
      <alignment/>
    </xf>
    <xf numFmtId="2" fontId="3" fillId="0" borderId="63" xfId="0" applyNumberFormat="1" applyFont="1" applyBorder="1" applyAlignment="1">
      <alignment/>
    </xf>
    <xf numFmtId="2" fontId="3" fillId="0" borderId="16" xfId="0" applyNumberFormat="1" applyFont="1" applyBorder="1" applyAlignment="1">
      <alignment horizontal="right" shrinkToFit="1"/>
    </xf>
    <xf numFmtId="2" fontId="3" fillId="0" borderId="64" xfId="0" applyNumberFormat="1" applyFont="1" applyBorder="1" applyAlignment="1">
      <alignment horizontal="right" shrinkToFit="1"/>
    </xf>
    <xf numFmtId="2" fontId="5" fillId="0" borderId="16" xfId="0" applyNumberFormat="1" applyFont="1" applyBorder="1" applyAlignment="1">
      <alignment horizontal="centerContinuous"/>
    </xf>
    <xf numFmtId="2" fontId="3" fillId="0" borderId="16" xfId="0" applyNumberFormat="1" applyFont="1" applyBorder="1" applyAlignment="1">
      <alignment/>
    </xf>
    <xf numFmtId="2" fontId="3" fillId="0" borderId="64" xfId="0" applyNumberFormat="1" applyFont="1" applyBorder="1" applyAlignment="1">
      <alignment/>
    </xf>
    <xf numFmtId="2" fontId="5" fillId="33" borderId="65" xfId="0" applyNumberFormat="1" applyFont="1" applyFill="1" applyBorder="1" applyAlignment="1">
      <alignment horizontal="centerContinuous"/>
    </xf>
    <xf numFmtId="2" fontId="3" fillId="33" borderId="65" xfId="0" applyNumberFormat="1" applyFont="1" applyFill="1" applyBorder="1" applyAlignment="1">
      <alignment/>
    </xf>
    <xf numFmtId="2" fontId="3" fillId="33" borderId="66" xfId="0" applyNumberFormat="1" applyFont="1" applyFill="1" applyBorder="1" applyAlignment="1">
      <alignment/>
    </xf>
    <xf numFmtId="2" fontId="5" fillId="0" borderId="15" xfId="0" applyNumberFormat="1" applyFont="1" applyBorder="1" applyAlignment="1">
      <alignment horizontal="centerContinuous"/>
    </xf>
    <xf numFmtId="2" fontId="3" fillId="0" borderId="15" xfId="0" applyNumberFormat="1" applyFont="1" applyBorder="1" applyAlignment="1">
      <alignment/>
    </xf>
    <xf numFmtId="2" fontId="3" fillId="0" borderId="67" xfId="0" applyNumberFormat="1" applyFont="1" applyBorder="1" applyAlignment="1">
      <alignment/>
    </xf>
    <xf numFmtId="2" fontId="5" fillId="0" borderId="65" xfId="0" applyNumberFormat="1" applyFont="1" applyBorder="1" applyAlignment="1">
      <alignment horizontal="centerContinuous"/>
    </xf>
    <xf numFmtId="2" fontId="3" fillId="0" borderId="65" xfId="0" applyNumberFormat="1" applyFont="1" applyBorder="1" applyAlignment="1">
      <alignment/>
    </xf>
    <xf numFmtId="2" fontId="3" fillId="0" borderId="66" xfId="0" applyNumberFormat="1" applyFont="1" applyBorder="1" applyAlignment="1">
      <alignment/>
    </xf>
    <xf numFmtId="2" fontId="3" fillId="0" borderId="68" xfId="0" applyNumberFormat="1" applyFont="1" applyBorder="1" applyAlignment="1">
      <alignment horizontal="right" shrinkToFit="1"/>
    </xf>
    <xf numFmtId="2" fontId="3" fillId="0" borderId="69" xfId="0" applyNumberFormat="1" applyFont="1" applyBorder="1" applyAlignment="1">
      <alignment horizontal="right" shrinkToFit="1"/>
    </xf>
    <xf numFmtId="2" fontId="3" fillId="0" borderId="12" xfId="0" applyNumberFormat="1" applyFont="1" applyBorder="1" applyAlignment="1">
      <alignment horizontal="right" shrinkToFit="1"/>
    </xf>
    <xf numFmtId="2" fontId="3" fillId="0" borderId="70" xfId="0" applyNumberFormat="1" applyFont="1" applyBorder="1" applyAlignment="1">
      <alignment horizontal="right" shrinkToFit="1"/>
    </xf>
    <xf numFmtId="2" fontId="6" fillId="0" borderId="17" xfId="0" applyNumberFormat="1" applyFont="1" applyBorder="1" applyAlignment="1">
      <alignment horizontal="centerContinuous"/>
    </xf>
    <xf numFmtId="2" fontId="5" fillId="33" borderId="17" xfId="0" applyNumberFormat="1" applyFont="1" applyFill="1" applyBorder="1" applyAlignment="1">
      <alignment horizontal="centerContinuous"/>
    </xf>
    <xf numFmtId="2" fontId="3" fillId="33" borderId="17" xfId="0" applyNumberFormat="1" applyFont="1" applyFill="1" applyBorder="1" applyAlignment="1">
      <alignment/>
    </xf>
    <xf numFmtId="2" fontId="3" fillId="33" borderId="63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 horizontal="centerContinuous"/>
    </xf>
    <xf numFmtId="2" fontId="3" fillId="33" borderId="15" xfId="0" applyNumberFormat="1" applyFont="1" applyFill="1" applyBorder="1" applyAlignment="1">
      <alignment/>
    </xf>
    <xf numFmtId="2" fontId="3" fillId="33" borderId="6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centerContinuous"/>
    </xf>
    <xf numFmtId="2" fontId="3" fillId="33" borderId="16" xfId="0" applyNumberFormat="1" applyFont="1" applyFill="1" applyBorder="1" applyAlignment="1">
      <alignment/>
    </xf>
    <xf numFmtId="2" fontId="3" fillId="33" borderId="64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3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Continuous"/>
    </xf>
    <xf numFmtId="2" fontId="3" fillId="0" borderId="12" xfId="0" applyNumberFormat="1" applyFont="1" applyBorder="1" applyAlignment="1">
      <alignment/>
    </xf>
    <xf numFmtId="2" fontId="3" fillId="0" borderId="7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7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shrinkToFit="1"/>
    </xf>
    <xf numFmtId="49" fontId="3" fillId="0" borderId="0" xfId="0" applyNumberFormat="1" applyFont="1" applyFill="1" applyBorder="1" applyAlignment="1">
      <alignment horizontal="left" shrinkToFit="1"/>
    </xf>
    <xf numFmtId="49" fontId="3" fillId="0" borderId="0" xfId="0" applyNumberFormat="1" applyFont="1" applyFill="1" applyBorder="1" applyAlignment="1">
      <alignment horizontal="left" indent="4" shrinkToFit="1"/>
    </xf>
    <xf numFmtId="49" fontId="4" fillId="0" borderId="73" xfId="0" applyNumberFormat="1" applyFont="1" applyFill="1" applyBorder="1" applyAlignment="1">
      <alignment horizontal="left" shrinkToFit="1"/>
    </xf>
    <xf numFmtId="49" fontId="4" fillId="0" borderId="0" xfId="0" applyNumberFormat="1" applyFont="1" applyFill="1" applyBorder="1" applyAlignment="1">
      <alignment horizontal="center" shrinkToFit="1"/>
    </xf>
    <xf numFmtId="49" fontId="3" fillId="0" borderId="39" xfId="0" applyNumberFormat="1" applyFont="1" applyFill="1" applyBorder="1" applyAlignment="1">
      <alignment horizontal="left" shrinkToFit="1"/>
    </xf>
    <xf numFmtId="49" fontId="3" fillId="0" borderId="39" xfId="0" applyNumberFormat="1" applyFont="1" applyFill="1" applyBorder="1" applyAlignment="1">
      <alignment horizontal="left" indent="4" shrinkToFit="1"/>
    </xf>
    <xf numFmtId="49" fontId="3" fillId="0" borderId="19" xfId="0" applyNumberFormat="1" applyFont="1" applyFill="1" applyBorder="1" applyAlignment="1">
      <alignment horizontal="left" indent="4" shrinkToFit="1"/>
    </xf>
    <xf numFmtId="49" fontId="4" fillId="0" borderId="0" xfId="0" applyNumberFormat="1" applyFont="1" applyFill="1" applyBorder="1" applyAlignment="1">
      <alignment horizontal="left" shrinkToFit="1"/>
    </xf>
    <xf numFmtId="49" fontId="4" fillId="0" borderId="74" xfId="0" applyNumberFormat="1" applyFont="1" applyFill="1" applyBorder="1" applyAlignment="1">
      <alignment horizontal="left" shrinkToFit="1"/>
    </xf>
    <xf numFmtId="0" fontId="3" fillId="0" borderId="4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7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 wrapText="1"/>
    </xf>
    <xf numFmtId="0" fontId="3" fillId="0" borderId="75" xfId="0" applyFont="1" applyFill="1" applyBorder="1" applyAlignment="1">
      <alignment horizontal="left" wrapText="1" indent="4"/>
    </xf>
    <xf numFmtId="0" fontId="3" fillId="0" borderId="21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left" wrapText="1"/>
    </xf>
    <xf numFmtId="0" fontId="4" fillId="0" borderId="73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 indent="4"/>
    </xf>
    <xf numFmtId="0" fontId="4" fillId="0" borderId="7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indent="3"/>
    </xf>
    <xf numFmtId="0" fontId="3" fillId="0" borderId="18" xfId="0" applyFont="1" applyFill="1" applyBorder="1" applyAlignment="1">
      <alignment horizontal="left" wrapText="1" indent="3"/>
    </xf>
    <xf numFmtId="0" fontId="3" fillId="0" borderId="45" xfId="0" applyFont="1" applyFill="1" applyBorder="1" applyAlignment="1">
      <alignment horizontal="left" wrapText="1" indent="3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shrinkToFit="1"/>
    </xf>
    <xf numFmtId="4" fontId="3" fillId="0" borderId="39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/>
    </xf>
    <xf numFmtId="4" fontId="3" fillId="0" borderId="77" xfId="0" applyNumberFormat="1" applyFont="1" applyFill="1" applyBorder="1" applyAlignment="1">
      <alignment horizontal="center"/>
    </xf>
    <xf numFmtId="4" fontId="3" fillId="0" borderId="60" xfId="0" applyNumberFormat="1" applyFont="1" applyFill="1" applyBorder="1" applyAlignment="1">
      <alignment horizontal="center"/>
    </xf>
    <xf numFmtId="4" fontId="3" fillId="0" borderId="72" xfId="0" applyNumberFormat="1" applyFont="1" applyFill="1" applyBorder="1" applyAlignment="1">
      <alignment horizontal="right" shrinkToFit="1"/>
    </xf>
    <xf numFmtId="4" fontId="3" fillId="0" borderId="16" xfId="0" applyNumberFormat="1" applyFont="1" applyFill="1" applyBorder="1" applyAlignment="1">
      <alignment horizontal="right" shrinkToFit="1"/>
    </xf>
    <xf numFmtId="4" fontId="3" fillId="0" borderId="29" xfId="0" applyNumberFormat="1" applyFont="1" applyFill="1" applyBorder="1" applyAlignment="1">
      <alignment horizontal="right" shrinkToFit="1"/>
    </xf>
    <xf numFmtId="4" fontId="3" fillId="0" borderId="64" xfId="0" applyNumberFormat="1" applyFont="1" applyFill="1" applyBorder="1" applyAlignment="1">
      <alignment horizontal="right" shrinkToFit="1"/>
    </xf>
    <xf numFmtId="4" fontId="3" fillId="0" borderId="67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right" shrinkToFit="1"/>
    </xf>
    <xf numFmtId="4" fontId="3" fillId="0" borderId="12" xfId="0" applyNumberFormat="1" applyFont="1" applyFill="1" applyBorder="1" applyAlignment="1">
      <alignment horizontal="right" shrinkToFit="1"/>
    </xf>
    <xf numFmtId="4" fontId="3" fillId="0" borderId="13" xfId="0" applyNumberFormat="1" applyFont="1" applyFill="1" applyBorder="1" applyAlignment="1">
      <alignment horizontal="right" shrinkToFit="1"/>
    </xf>
    <xf numFmtId="4" fontId="3" fillId="0" borderId="70" xfId="0" applyNumberFormat="1" applyFont="1" applyFill="1" applyBorder="1" applyAlignment="1">
      <alignment horizontal="right" shrinkToFit="1"/>
    </xf>
    <xf numFmtId="4" fontId="3" fillId="0" borderId="71" xfId="0" applyNumberFormat="1" applyFont="1" applyFill="1" applyBorder="1" applyAlignment="1">
      <alignment horizontal="center"/>
    </xf>
    <xf numFmtId="4" fontId="3" fillId="0" borderId="63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right" shrinkToFit="1"/>
    </xf>
    <xf numFmtId="4" fontId="3" fillId="0" borderId="15" xfId="0" applyNumberFormat="1" applyFont="1" applyFill="1" applyBorder="1" applyAlignment="1">
      <alignment horizontal="right" shrinkToFit="1"/>
    </xf>
    <xf numFmtId="4" fontId="3" fillId="0" borderId="28" xfId="0" applyNumberFormat="1" applyFont="1" applyFill="1" applyBorder="1" applyAlignment="1">
      <alignment horizontal="right" shrinkToFit="1"/>
    </xf>
    <xf numFmtId="4" fontId="3" fillId="0" borderId="67" xfId="0" applyNumberFormat="1" applyFont="1" applyFill="1" applyBorder="1" applyAlignment="1">
      <alignment horizontal="right" shrinkToFit="1"/>
    </xf>
    <xf numFmtId="4" fontId="3" fillId="0" borderId="78" xfId="0" applyNumberFormat="1" applyFont="1" applyFill="1" applyBorder="1" applyAlignment="1">
      <alignment horizontal="right" shrinkToFit="1"/>
    </xf>
    <xf numFmtId="4" fontId="3" fillId="0" borderId="79" xfId="0" applyNumberFormat="1" applyFont="1" applyFill="1" applyBorder="1" applyAlignment="1">
      <alignment horizontal="right" shrinkToFit="1"/>
    </xf>
    <xf numFmtId="4" fontId="3" fillId="0" borderId="80" xfId="0" applyNumberFormat="1" applyFont="1" applyFill="1" applyBorder="1" applyAlignment="1">
      <alignment horizontal="right" shrinkToFit="1"/>
    </xf>
    <xf numFmtId="4" fontId="3" fillId="0" borderId="65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right" shrinkToFit="1"/>
    </xf>
    <xf numFmtId="4" fontId="3" fillId="0" borderId="65" xfId="0" applyNumberFormat="1" applyFont="1" applyFill="1" applyBorder="1" applyAlignment="1">
      <alignment horizontal="right" shrinkToFit="1"/>
    </xf>
    <xf numFmtId="4" fontId="3" fillId="0" borderId="81" xfId="0" applyNumberFormat="1" applyFont="1" applyFill="1" applyBorder="1" applyAlignment="1">
      <alignment horizontal="right" shrinkToFit="1"/>
    </xf>
    <xf numFmtId="4" fontId="3" fillId="0" borderId="66" xfId="0" applyNumberFormat="1" applyFont="1" applyFill="1" applyBorder="1" applyAlignment="1">
      <alignment horizontal="right" shrinkToFit="1"/>
    </xf>
    <xf numFmtId="4" fontId="3" fillId="0" borderId="8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right" shrinkToFi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8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8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showZeros="0" tabSelected="1" zoomScaleSheetLayoutView="100" zoomScalePageLayoutView="0" workbookViewId="0" topLeftCell="A1">
      <selection activeCell="F157" sqref="F157"/>
    </sheetView>
  </sheetViews>
  <sheetFormatPr defaultColWidth="9.00390625" defaultRowHeight="12.75"/>
  <cols>
    <col min="1" max="1" width="6.625" style="2" customWidth="1"/>
    <col min="2" max="2" width="27.25390625" style="2" customWidth="1"/>
    <col min="3" max="3" width="4.625" style="2" customWidth="1"/>
    <col min="4" max="4" width="15.375" style="1" customWidth="1"/>
    <col min="5" max="5" width="17.25390625" style="0" customWidth="1"/>
    <col min="6" max="6" width="16.125" style="0" customWidth="1"/>
    <col min="7" max="7" width="20.125" style="0" customWidth="1"/>
    <col min="8" max="8" width="14.375" style="0" customWidth="1"/>
    <col min="9" max="9" width="15.00390625" style="0" customWidth="1"/>
  </cols>
  <sheetData>
    <row r="1" spans="1:9" ht="13.5" customHeight="1">
      <c r="A1" s="5"/>
      <c r="B1" s="14"/>
      <c r="C1" s="14"/>
      <c r="E1" s="29" t="s">
        <v>90</v>
      </c>
      <c r="F1" s="3"/>
      <c r="G1" s="3"/>
      <c r="H1" s="20" t="s">
        <v>357</v>
      </c>
      <c r="I1" s="9"/>
    </row>
    <row r="2" spans="1:9" ht="12.75" customHeight="1">
      <c r="A2" s="287" t="s">
        <v>135</v>
      </c>
      <c r="B2" s="287"/>
      <c r="C2" s="287"/>
      <c r="D2" s="287"/>
      <c r="E2" s="287"/>
      <c r="F2" s="287"/>
      <c r="G2" s="287"/>
      <c r="H2" s="287"/>
      <c r="I2" s="287"/>
    </row>
    <row r="3" spans="1:9" ht="6" customHeight="1">
      <c r="A3" s="5"/>
      <c r="B3" s="5"/>
      <c r="C3" s="5"/>
      <c r="D3" s="24"/>
      <c r="E3" s="3"/>
      <c r="F3" s="3"/>
      <c r="G3" s="3"/>
      <c r="H3" s="3"/>
      <c r="I3" s="3"/>
    </row>
    <row r="4" spans="1:9" ht="12.75" customHeight="1">
      <c r="A4" s="27" t="s">
        <v>85</v>
      </c>
      <c r="B4" s="18" t="s">
        <v>91</v>
      </c>
      <c r="C4" s="18" t="s">
        <v>92</v>
      </c>
      <c r="D4" s="288" t="s">
        <v>4</v>
      </c>
      <c r="E4" s="289"/>
      <c r="F4" s="290"/>
      <c r="G4" s="288" t="s">
        <v>136</v>
      </c>
      <c r="H4" s="289"/>
      <c r="I4" s="289"/>
    </row>
    <row r="5" spans="1:9" ht="10.5" customHeight="1">
      <c r="A5" s="28" t="s">
        <v>86</v>
      </c>
      <c r="B5" s="16" t="s">
        <v>93</v>
      </c>
      <c r="C5" s="16" t="s">
        <v>94</v>
      </c>
      <c r="D5" s="275" t="s">
        <v>295</v>
      </c>
      <c r="E5" s="275" t="s">
        <v>296</v>
      </c>
      <c r="F5" s="275" t="s">
        <v>5</v>
      </c>
      <c r="G5" s="275" t="s">
        <v>295</v>
      </c>
      <c r="H5" s="275" t="s">
        <v>296</v>
      </c>
      <c r="I5" s="40" t="s">
        <v>5</v>
      </c>
    </row>
    <row r="6" spans="1:9" ht="9.75" customHeight="1">
      <c r="A6" s="28" t="s">
        <v>87</v>
      </c>
      <c r="B6" s="16" t="s">
        <v>95</v>
      </c>
      <c r="C6" s="16" t="s">
        <v>96</v>
      </c>
      <c r="D6" s="276"/>
      <c r="E6" s="276"/>
      <c r="F6" s="291"/>
      <c r="G6" s="276"/>
      <c r="H6" s="276"/>
      <c r="I6" s="41"/>
    </row>
    <row r="7" spans="1:9" ht="12.75">
      <c r="A7" s="28" t="s">
        <v>88</v>
      </c>
      <c r="B7" s="17"/>
      <c r="C7" s="16"/>
      <c r="D7" s="277"/>
      <c r="E7" s="277"/>
      <c r="F7" s="292"/>
      <c r="G7" s="277"/>
      <c r="H7" s="277"/>
      <c r="I7" s="42"/>
    </row>
    <row r="8" spans="1:9" ht="10.5" customHeight="1" thickBot="1">
      <c r="A8" s="27">
        <v>1</v>
      </c>
      <c r="B8" s="30">
        <v>2</v>
      </c>
      <c r="C8" s="30">
        <v>3</v>
      </c>
      <c r="D8" s="43">
        <v>4</v>
      </c>
      <c r="E8" s="43">
        <v>5</v>
      </c>
      <c r="F8" s="43">
        <v>6</v>
      </c>
      <c r="G8" s="10">
        <v>7</v>
      </c>
      <c r="H8" s="10">
        <v>8</v>
      </c>
      <c r="I8" s="12">
        <v>9</v>
      </c>
    </row>
    <row r="9" spans="1:9" ht="24.75" customHeight="1">
      <c r="A9" s="60" t="s">
        <v>97</v>
      </c>
      <c r="B9" s="130" t="s">
        <v>271</v>
      </c>
      <c r="C9" s="44" t="s">
        <v>27</v>
      </c>
      <c r="D9" s="169" t="s">
        <v>395</v>
      </c>
      <c r="E9" s="169">
        <f>E13</f>
        <v>40161198</v>
      </c>
      <c r="F9" s="169">
        <f>F13</f>
        <v>40161198</v>
      </c>
      <c r="G9" s="170" t="s">
        <v>395</v>
      </c>
      <c r="H9" s="175">
        <v>40161198</v>
      </c>
      <c r="I9" s="175">
        <v>40161198</v>
      </c>
    </row>
    <row r="10" spans="1:9" ht="13.5" customHeight="1">
      <c r="A10" s="32"/>
      <c r="B10" s="132" t="s">
        <v>101</v>
      </c>
      <c r="C10" s="120"/>
      <c r="D10" s="172"/>
      <c r="E10" s="173"/>
      <c r="F10" s="173"/>
      <c r="G10" s="173"/>
      <c r="H10" s="173"/>
      <c r="I10" s="174"/>
    </row>
    <row r="11" spans="1:9" ht="15.75" customHeight="1">
      <c r="A11" s="32"/>
      <c r="B11" s="117" t="s">
        <v>201</v>
      </c>
      <c r="C11" s="121" t="s">
        <v>98</v>
      </c>
      <c r="D11" s="175" t="s">
        <v>395</v>
      </c>
      <c r="E11" s="175" t="s">
        <v>395</v>
      </c>
      <c r="F11" s="175" t="s">
        <v>395</v>
      </c>
      <c r="G11" s="175" t="s">
        <v>395</v>
      </c>
      <c r="H11" s="175" t="s">
        <v>395</v>
      </c>
      <c r="I11" s="176" t="s">
        <v>395</v>
      </c>
    </row>
    <row r="12" spans="1:9" ht="15.75" customHeight="1">
      <c r="A12" s="32"/>
      <c r="B12" s="133" t="s">
        <v>171</v>
      </c>
      <c r="C12" s="34"/>
      <c r="D12" s="172"/>
      <c r="E12" s="173"/>
      <c r="F12" s="173"/>
      <c r="G12" s="173"/>
      <c r="H12" s="173"/>
      <c r="I12" s="174"/>
    </row>
    <row r="13" spans="1:9" ht="15.75" customHeight="1">
      <c r="A13" s="32"/>
      <c r="B13" s="134" t="s">
        <v>321</v>
      </c>
      <c r="C13" s="36" t="s">
        <v>99</v>
      </c>
      <c r="D13" s="175" t="s">
        <v>395</v>
      </c>
      <c r="E13" s="175">
        <v>40161198</v>
      </c>
      <c r="F13" s="175">
        <f>E13</f>
        <v>40161198</v>
      </c>
      <c r="G13" s="175" t="s">
        <v>395</v>
      </c>
      <c r="H13" s="175">
        <v>40161198</v>
      </c>
      <c r="I13" s="175">
        <v>40161198</v>
      </c>
    </row>
    <row r="14" spans="1:9" ht="15.75" customHeight="1">
      <c r="A14" s="32"/>
      <c r="B14" s="118" t="s">
        <v>365</v>
      </c>
      <c r="C14" s="36" t="s">
        <v>323</v>
      </c>
      <c r="D14" s="175" t="s">
        <v>395</v>
      </c>
      <c r="E14" s="175" t="s">
        <v>395</v>
      </c>
      <c r="F14" s="175" t="s">
        <v>395</v>
      </c>
      <c r="G14" s="175" t="s">
        <v>395</v>
      </c>
      <c r="H14" s="175" t="s">
        <v>395</v>
      </c>
      <c r="I14" s="176" t="s">
        <v>395</v>
      </c>
    </row>
    <row r="15" spans="1:9" ht="15.75" customHeight="1">
      <c r="A15" s="32"/>
      <c r="B15" s="118"/>
      <c r="C15" s="36"/>
      <c r="D15" s="177"/>
      <c r="E15" s="178"/>
      <c r="F15" s="178"/>
      <c r="G15" s="178"/>
      <c r="H15" s="178"/>
      <c r="I15" s="179"/>
    </row>
    <row r="16" spans="1:9" ht="15.75" customHeight="1">
      <c r="A16" s="32"/>
      <c r="B16" s="118"/>
      <c r="C16" s="36"/>
      <c r="D16" s="177"/>
      <c r="E16" s="178"/>
      <c r="F16" s="178"/>
      <c r="G16" s="178"/>
      <c r="H16" s="178"/>
      <c r="I16" s="179"/>
    </row>
    <row r="17" spans="1:9" s="48" customFormat="1" ht="11.25" customHeight="1">
      <c r="A17" s="46"/>
      <c r="B17" s="131"/>
      <c r="C17" s="47"/>
      <c r="D17" s="180"/>
      <c r="E17" s="181"/>
      <c r="F17" s="181"/>
      <c r="G17" s="181"/>
      <c r="H17" s="181"/>
      <c r="I17" s="182"/>
    </row>
    <row r="18" spans="1:9" ht="26.25" customHeight="1">
      <c r="A18" s="50" t="s">
        <v>100</v>
      </c>
      <c r="B18" s="130" t="s">
        <v>202</v>
      </c>
      <c r="C18" s="37" t="s">
        <v>28</v>
      </c>
      <c r="D18" s="175" t="s">
        <v>395</v>
      </c>
      <c r="E18" s="175" t="s">
        <v>395</v>
      </c>
      <c r="F18" s="175" t="s">
        <v>395</v>
      </c>
      <c r="G18" s="175" t="s">
        <v>395</v>
      </c>
      <c r="H18" s="175" t="s">
        <v>395</v>
      </c>
      <c r="I18" s="176" t="s">
        <v>395</v>
      </c>
    </row>
    <row r="19" spans="1:9" ht="10.5" customHeight="1">
      <c r="A19" s="32"/>
      <c r="B19" s="33" t="s">
        <v>101</v>
      </c>
      <c r="C19" s="34"/>
      <c r="D19" s="172"/>
      <c r="E19" s="173"/>
      <c r="F19" s="173"/>
      <c r="G19" s="173"/>
      <c r="H19" s="173"/>
      <c r="I19" s="174"/>
    </row>
    <row r="20" spans="1:9" ht="10.5" customHeight="1">
      <c r="A20" s="32"/>
      <c r="B20" s="117"/>
      <c r="C20" s="26"/>
      <c r="D20" s="183"/>
      <c r="E20" s="184"/>
      <c r="F20" s="184"/>
      <c r="G20" s="184"/>
      <c r="H20" s="184"/>
      <c r="I20" s="185"/>
    </row>
    <row r="21" spans="1:9" ht="12" customHeight="1">
      <c r="A21" s="35"/>
      <c r="B21" s="129"/>
      <c r="C21" s="37"/>
      <c r="D21" s="186"/>
      <c r="E21" s="187"/>
      <c r="F21" s="187"/>
      <c r="G21" s="187"/>
      <c r="H21" s="187"/>
      <c r="I21" s="188"/>
    </row>
    <row r="22" spans="1:9" ht="16.5" customHeight="1">
      <c r="A22" s="50" t="s">
        <v>102</v>
      </c>
      <c r="B22" s="130" t="s">
        <v>103</v>
      </c>
      <c r="C22" s="37" t="s">
        <v>29</v>
      </c>
      <c r="D22" s="175" t="s">
        <v>395</v>
      </c>
      <c r="E22" s="175" t="s">
        <v>395</v>
      </c>
      <c r="F22" s="175" t="s">
        <v>395</v>
      </c>
      <c r="G22" s="175" t="s">
        <v>395</v>
      </c>
      <c r="H22" s="175" t="s">
        <v>395</v>
      </c>
      <c r="I22" s="176" t="s">
        <v>395</v>
      </c>
    </row>
    <row r="23" spans="1:9" ht="12" customHeight="1">
      <c r="A23" s="32"/>
      <c r="B23" s="33" t="s">
        <v>101</v>
      </c>
      <c r="C23" s="34"/>
      <c r="D23" s="172"/>
      <c r="E23" s="173"/>
      <c r="F23" s="173"/>
      <c r="G23" s="173"/>
      <c r="H23" s="173"/>
      <c r="I23" s="174"/>
    </row>
    <row r="24" spans="1:9" ht="12" customHeight="1">
      <c r="A24" s="32"/>
      <c r="B24" s="117"/>
      <c r="C24" s="26"/>
      <c r="D24" s="177"/>
      <c r="E24" s="178"/>
      <c r="F24" s="178"/>
      <c r="G24" s="178"/>
      <c r="H24" s="178"/>
      <c r="I24" s="179"/>
    </row>
    <row r="25" spans="1:9" ht="12.75" customHeight="1">
      <c r="A25" s="35"/>
      <c r="B25" s="135"/>
      <c r="C25" s="37"/>
      <c r="D25" s="186"/>
      <c r="E25" s="187"/>
      <c r="F25" s="187"/>
      <c r="G25" s="187"/>
      <c r="H25" s="187"/>
      <c r="I25" s="188"/>
    </row>
    <row r="26" spans="1:9" ht="25.5" customHeight="1">
      <c r="A26" s="50" t="s">
        <v>161</v>
      </c>
      <c r="B26" s="130" t="s">
        <v>162</v>
      </c>
      <c r="C26" s="37" t="s">
        <v>30</v>
      </c>
      <c r="D26" s="175" t="s">
        <v>395</v>
      </c>
      <c r="E26" s="175" t="s">
        <v>395</v>
      </c>
      <c r="F26" s="175" t="s">
        <v>395</v>
      </c>
      <c r="G26" s="175" t="s">
        <v>395</v>
      </c>
      <c r="H26" s="175" t="s">
        <v>395</v>
      </c>
      <c r="I26" s="176" t="s">
        <v>395</v>
      </c>
    </row>
    <row r="27" spans="1:9" ht="12" customHeight="1">
      <c r="A27" s="32"/>
      <c r="B27" s="33" t="s">
        <v>101</v>
      </c>
      <c r="C27" s="34"/>
      <c r="D27" s="172"/>
      <c r="E27" s="173"/>
      <c r="F27" s="173"/>
      <c r="G27" s="173"/>
      <c r="H27" s="173"/>
      <c r="I27" s="174"/>
    </row>
    <row r="28" spans="1:9" ht="10.5" customHeight="1">
      <c r="A28" s="32"/>
      <c r="B28" s="117"/>
      <c r="C28" s="26"/>
      <c r="D28" s="183"/>
      <c r="E28" s="184"/>
      <c r="F28" s="184"/>
      <c r="G28" s="184"/>
      <c r="H28" s="184"/>
      <c r="I28" s="185"/>
    </row>
    <row r="29" spans="1:9" ht="12" customHeight="1">
      <c r="A29" s="35"/>
      <c r="B29" s="129"/>
      <c r="C29" s="37"/>
      <c r="D29" s="186"/>
      <c r="E29" s="187"/>
      <c r="F29" s="187"/>
      <c r="G29" s="187"/>
      <c r="H29" s="187"/>
      <c r="I29" s="188"/>
    </row>
    <row r="30" spans="1:9" ht="36.75" customHeight="1">
      <c r="A30" s="50" t="s">
        <v>104</v>
      </c>
      <c r="B30" s="130" t="s">
        <v>105</v>
      </c>
      <c r="C30" s="37" t="s">
        <v>31</v>
      </c>
      <c r="D30" s="175" t="s">
        <v>395</v>
      </c>
      <c r="E30" s="175" t="s">
        <v>395</v>
      </c>
      <c r="F30" s="175" t="s">
        <v>395</v>
      </c>
      <c r="G30" s="175" t="s">
        <v>395</v>
      </c>
      <c r="H30" s="175" t="s">
        <v>395</v>
      </c>
      <c r="I30" s="176" t="s">
        <v>395</v>
      </c>
    </row>
    <row r="31" spans="1:9" ht="10.5" customHeight="1">
      <c r="A31" s="32"/>
      <c r="B31" s="132" t="s">
        <v>101</v>
      </c>
      <c r="C31" s="34"/>
      <c r="D31" s="172"/>
      <c r="E31" s="173"/>
      <c r="F31" s="173"/>
      <c r="G31" s="173"/>
      <c r="H31" s="173"/>
      <c r="I31" s="174"/>
    </row>
    <row r="32" spans="1:9" ht="12.75" customHeight="1">
      <c r="A32" s="32"/>
      <c r="B32" s="117" t="s">
        <v>106</v>
      </c>
      <c r="C32" s="36" t="s">
        <v>137</v>
      </c>
      <c r="D32" s="175" t="s">
        <v>395</v>
      </c>
      <c r="E32" s="175" t="s">
        <v>395</v>
      </c>
      <c r="F32" s="175" t="s">
        <v>395</v>
      </c>
      <c r="G32" s="175" t="s">
        <v>395</v>
      </c>
      <c r="H32" s="175" t="s">
        <v>395</v>
      </c>
      <c r="I32" s="176" t="s">
        <v>395</v>
      </c>
    </row>
    <row r="33" spans="1:9" ht="12.75" customHeight="1">
      <c r="A33" s="32"/>
      <c r="B33" s="133" t="s">
        <v>171</v>
      </c>
      <c r="C33" s="34"/>
      <c r="D33" s="172"/>
      <c r="E33" s="173"/>
      <c r="F33" s="173"/>
      <c r="G33" s="173"/>
      <c r="H33" s="173"/>
      <c r="I33" s="174"/>
    </row>
    <row r="34" spans="1:9" ht="23.25" thickBot="1">
      <c r="A34" s="153"/>
      <c r="B34" s="134" t="s">
        <v>324</v>
      </c>
      <c r="C34" s="154" t="s">
        <v>138</v>
      </c>
      <c r="D34" s="189" t="s">
        <v>395</v>
      </c>
      <c r="E34" s="189" t="s">
        <v>395</v>
      </c>
      <c r="F34" s="189" t="s">
        <v>395</v>
      </c>
      <c r="G34" s="189" t="s">
        <v>395</v>
      </c>
      <c r="H34" s="189" t="s">
        <v>395</v>
      </c>
      <c r="I34" s="190" t="s">
        <v>395</v>
      </c>
    </row>
    <row r="35" spans="1:9" s="48" customFormat="1" ht="15" customHeight="1">
      <c r="A35" s="54"/>
      <c r="B35" s="55"/>
      <c r="C35" s="54"/>
      <c r="D35" s="49"/>
      <c r="E35" s="58"/>
      <c r="F35" s="58"/>
      <c r="G35" s="58"/>
      <c r="H35" s="25" t="s">
        <v>358</v>
      </c>
      <c r="I35" s="58"/>
    </row>
    <row r="36" spans="1:9" ht="12" customHeight="1" thickBot="1">
      <c r="A36" s="125">
        <v>1</v>
      </c>
      <c r="B36" s="30">
        <v>2</v>
      </c>
      <c r="C36" s="30">
        <v>3</v>
      </c>
      <c r="D36" s="18">
        <v>4</v>
      </c>
      <c r="E36" s="18">
        <v>5</v>
      </c>
      <c r="F36" s="18">
        <v>6</v>
      </c>
      <c r="G36" s="27">
        <v>7</v>
      </c>
      <c r="H36" s="18">
        <v>8</v>
      </c>
      <c r="I36" s="27">
        <v>9</v>
      </c>
    </row>
    <row r="37" spans="1:9" ht="12.75">
      <c r="A37" s="50" t="s">
        <v>104</v>
      </c>
      <c r="B37" s="136" t="s">
        <v>107</v>
      </c>
      <c r="C37" s="155" t="s">
        <v>325</v>
      </c>
      <c r="D37" s="170" t="s">
        <v>395</v>
      </c>
      <c r="E37" s="170" t="s">
        <v>395</v>
      </c>
      <c r="F37" s="170" t="s">
        <v>395</v>
      </c>
      <c r="G37" s="170" t="s">
        <v>395</v>
      </c>
      <c r="H37" s="170" t="s">
        <v>395</v>
      </c>
      <c r="I37" s="171" t="s">
        <v>395</v>
      </c>
    </row>
    <row r="38" spans="1:9" ht="13.5" customHeight="1">
      <c r="A38" s="32"/>
      <c r="B38" s="133" t="s">
        <v>171</v>
      </c>
      <c r="C38" s="34"/>
      <c r="D38" s="172"/>
      <c r="E38" s="173"/>
      <c r="F38" s="173"/>
      <c r="G38" s="173"/>
      <c r="H38" s="173"/>
      <c r="I38" s="174"/>
    </row>
    <row r="39" spans="1:9" ht="22.5">
      <c r="A39" s="32"/>
      <c r="B39" s="134" t="s">
        <v>324</v>
      </c>
      <c r="C39" s="36" t="s">
        <v>326</v>
      </c>
      <c r="D39" s="175" t="s">
        <v>395</v>
      </c>
      <c r="E39" s="175" t="s">
        <v>395</v>
      </c>
      <c r="F39" s="175" t="s">
        <v>395</v>
      </c>
      <c r="G39" s="175" t="s">
        <v>395</v>
      </c>
      <c r="H39" s="175" t="s">
        <v>395</v>
      </c>
      <c r="I39" s="176" t="s">
        <v>395</v>
      </c>
    </row>
    <row r="40" spans="1:9" s="48" customFormat="1" ht="12.75" customHeight="1">
      <c r="A40" s="32"/>
      <c r="B40" s="131"/>
      <c r="C40" s="47"/>
      <c r="D40" s="180"/>
      <c r="E40" s="181"/>
      <c r="F40" s="181"/>
      <c r="G40" s="181"/>
      <c r="H40" s="181"/>
      <c r="I40" s="182"/>
    </row>
    <row r="41" spans="1:9" ht="35.25" customHeight="1">
      <c r="A41" s="15" t="s">
        <v>203</v>
      </c>
      <c r="B41" s="31" t="s">
        <v>204</v>
      </c>
      <c r="C41" s="37" t="s">
        <v>32</v>
      </c>
      <c r="D41" s="175" t="s">
        <v>395</v>
      </c>
      <c r="E41" s="175" t="s">
        <v>395</v>
      </c>
      <c r="F41" s="175" t="s">
        <v>395</v>
      </c>
      <c r="G41" s="175" t="s">
        <v>395</v>
      </c>
      <c r="H41" s="175" t="s">
        <v>395</v>
      </c>
      <c r="I41" s="176" t="s">
        <v>395</v>
      </c>
    </row>
    <row r="42" spans="1:9" ht="33.75">
      <c r="A42" s="32" t="s">
        <v>108</v>
      </c>
      <c r="B42" s="137" t="s">
        <v>109</v>
      </c>
      <c r="C42" s="36" t="s">
        <v>33</v>
      </c>
      <c r="D42" s="175" t="s">
        <v>395</v>
      </c>
      <c r="E42" s="175" t="s">
        <v>395</v>
      </c>
      <c r="F42" s="175" t="s">
        <v>395</v>
      </c>
      <c r="G42" s="175" t="s">
        <v>395</v>
      </c>
      <c r="H42" s="175" t="s">
        <v>395</v>
      </c>
      <c r="I42" s="176" t="s">
        <v>395</v>
      </c>
    </row>
    <row r="43" spans="1:9" ht="13.5" customHeight="1">
      <c r="A43" s="32"/>
      <c r="B43" s="33" t="s">
        <v>101</v>
      </c>
      <c r="C43" s="34"/>
      <c r="D43" s="172"/>
      <c r="E43" s="173"/>
      <c r="F43" s="173"/>
      <c r="G43" s="173"/>
      <c r="H43" s="173"/>
      <c r="I43" s="174"/>
    </row>
    <row r="44" spans="1:9" ht="12.75" customHeight="1">
      <c r="A44" s="32"/>
      <c r="B44" s="117" t="s">
        <v>110</v>
      </c>
      <c r="C44" s="36" t="s">
        <v>111</v>
      </c>
      <c r="D44" s="175" t="s">
        <v>395</v>
      </c>
      <c r="E44" s="175" t="s">
        <v>395</v>
      </c>
      <c r="F44" s="175" t="s">
        <v>395</v>
      </c>
      <c r="G44" s="175" t="s">
        <v>395</v>
      </c>
      <c r="H44" s="175" t="s">
        <v>395</v>
      </c>
      <c r="I44" s="176" t="s">
        <v>395</v>
      </c>
    </row>
    <row r="45" spans="1:9" ht="13.5" customHeight="1">
      <c r="A45" s="35"/>
      <c r="B45" s="138" t="s">
        <v>112</v>
      </c>
      <c r="C45" s="34" t="s">
        <v>113</v>
      </c>
      <c r="D45" s="175" t="s">
        <v>395</v>
      </c>
      <c r="E45" s="175" t="s">
        <v>395</v>
      </c>
      <c r="F45" s="175" t="s">
        <v>395</v>
      </c>
      <c r="G45" s="175" t="s">
        <v>395</v>
      </c>
      <c r="H45" s="175" t="s">
        <v>395</v>
      </c>
      <c r="I45" s="176" t="s">
        <v>395</v>
      </c>
    </row>
    <row r="46" spans="1:9" ht="19.5" customHeight="1">
      <c r="A46" s="15" t="s">
        <v>205</v>
      </c>
      <c r="B46" s="31" t="s">
        <v>206</v>
      </c>
      <c r="C46" s="37" t="s">
        <v>34</v>
      </c>
      <c r="D46" s="175" t="s">
        <v>395</v>
      </c>
      <c r="E46" s="175" t="s">
        <v>395</v>
      </c>
      <c r="F46" s="175" t="s">
        <v>395</v>
      </c>
      <c r="G46" s="175" t="s">
        <v>395</v>
      </c>
      <c r="H46" s="175" t="s">
        <v>395</v>
      </c>
      <c r="I46" s="176" t="s">
        <v>395</v>
      </c>
    </row>
    <row r="47" spans="1:9" ht="36.75" customHeight="1">
      <c r="A47" s="15" t="s">
        <v>208</v>
      </c>
      <c r="B47" s="31" t="s">
        <v>207</v>
      </c>
      <c r="C47" s="37" t="s">
        <v>35</v>
      </c>
      <c r="D47" s="175" t="s">
        <v>395</v>
      </c>
      <c r="E47" s="175" t="s">
        <v>395</v>
      </c>
      <c r="F47" s="175" t="s">
        <v>395</v>
      </c>
      <c r="G47" s="175" t="s">
        <v>395</v>
      </c>
      <c r="H47" s="175" t="s">
        <v>395</v>
      </c>
      <c r="I47" s="176" t="s">
        <v>395</v>
      </c>
    </row>
    <row r="48" spans="1:9" ht="22.5">
      <c r="A48" s="50" t="s">
        <v>114</v>
      </c>
      <c r="B48" s="137" t="s">
        <v>115</v>
      </c>
      <c r="C48" s="37" t="s">
        <v>139</v>
      </c>
      <c r="D48" s="175" t="s">
        <v>395</v>
      </c>
      <c r="E48" s="175" t="s">
        <v>395</v>
      </c>
      <c r="F48" s="175" t="s">
        <v>395</v>
      </c>
      <c r="G48" s="175" t="s">
        <v>395</v>
      </c>
      <c r="H48" s="175" t="s">
        <v>395</v>
      </c>
      <c r="I48" s="176" t="s">
        <v>395</v>
      </c>
    </row>
    <row r="49" spans="1:9" ht="13.5" customHeight="1">
      <c r="A49" s="32"/>
      <c r="B49" s="45" t="s">
        <v>101</v>
      </c>
      <c r="C49" s="34"/>
      <c r="D49" s="172"/>
      <c r="E49" s="173"/>
      <c r="F49" s="173"/>
      <c r="G49" s="173"/>
      <c r="H49" s="173"/>
      <c r="I49" s="174"/>
    </row>
    <row r="50" spans="1:9" ht="11.25" customHeight="1">
      <c r="A50" s="32"/>
      <c r="B50" s="117" t="s">
        <v>116</v>
      </c>
      <c r="C50" s="26" t="s">
        <v>140</v>
      </c>
      <c r="D50" s="175" t="s">
        <v>395</v>
      </c>
      <c r="E50" s="175" t="s">
        <v>395</v>
      </c>
      <c r="F50" s="175" t="s">
        <v>395</v>
      </c>
      <c r="G50" s="175" t="s">
        <v>395</v>
      </c>
      <c r="H50" s="175" t="s">
        <v>395</v>
      </c>
      <c r="I50" s="176" t="s">
        <v>395</v>
      </c>
    </row>
    <row r="51" spans="1:9" ht="12.75" customHeight="1">
      <c r="A51" s="32"/>
      <c r="B51" s="118" t="s">
        <v>117</v>
      </c>
      <c r="C51" s="37" t="s">
        <v>141</v>
      </c>
      <c r="D51" s="175" t="s">
        <v>395</v>
      </c>
      <c r="E51" s="175" t="s">
        <v>395</v>
      </c>
      <c r="F51" s="175" t="s">
        <v>395</v>
      </c>
      <c r="G51" s="175" t="s">
        <v>395</v>
      </c>
      <c r="H51" s="175" t="s">
        <v>395</v>
      </c>
      <c r="I51" s="176" t="s">
        <v>395</v>
      </c>
    </row>
    <row r="52" spans="1:9" ht="13.5" customHeight="1">
      <c r="A52" s="32"/>
      <c r="B52" s="118" t="s">
        <v>118</v>
      </c>
      <c r="C52" s="37" t="s">
        <v>142</v>
      </c>
      <c r="D52" s="175" t="s">
        <v>395</v>
      </c>
      <c r="E52" s="175" t="s">
        <v>395</v>
      </c>
      <c r="F52" s="175" t="s">
        <v>395</v>
      </c>
      <c r="G52" s="175" t="s">
        <v>395</v>
      </c>
      <c r="H52" s="175" t="s">
        <v>395</v>
      </c>
      <c r="I52" s="176" t="s">
        <v>395</v>
      </c>
    </row>
    <row r="53" spans="1:9" ht="12.75" customHeight="1">
      <c r="A53" s="32"/>
      <c r="B53" s="118" t="s">
        <v>119</v>
      </c>
      <c r="C53" s="37" t="s">
        <v>143</v>
      </c>
      <c r="D53" s="175" t="s">
        <v>395</v>
      </c>
      <c r="E53" s="175" t="s">
        <v>395</v>
      </c>
      <c r="F53" s="175" t="s">
        <v>395</v>
      </c>
      <c r="G53" s="175" t="s">
        <v>395</v>
      </c>
      <c r="H53" s="175" t="s">
        <v>395</v>
      </c>
      <c r="I53" s="176" t="s">
        <v>395</v>
      </c>
    </row>
    <row r="54" spans="1:9" ht="13.5" customHeight="1">
      <c r="A54" s="35"/>
      <c r="B54" s="138" t="s">
        <v>120</v>
      </c>
      <c r="C54" s="36" t="s">
        <v>144</v>
      </c>
      <c r="D54" s="175" t="s">
        <v>395</v>
      </c>
      <c r="E54" s="175" t="s">
        <v>395</v>
      </c>
      <c r="F54" s="175" t="s">
        <v>395</v>
      </c>
      <c r="G54" s="175" t="s">
        <v>395</v>
      </c>
      <c r="H54" s="175" t="s">
        <v>395</v>
      </c>
      <c r="I54" s="176" t="s">
        <v>395</v>
      </c>
    </row>
    <row r="55" spans="1:9" ht="36.75" customHeight="1">
      <c r="A55" s="50" t="s">
        <v>121</v>
      </c>
      <c r="B55" s="137" t="s">
        <v>122</v>
      </c>
      <c r="C55" s="37" t="s">
        <v>55</v>
      </c>
      <c r="D55" s="175" t="s">
        <v>395</v>
      </c>
      <c r="E55" s="175" t="s">
        <v>395</v>
      </c>
      <c r="F55" s="175" t="s">
        <v>395</v>
      </c>
      <c r="G55" s="175" t="s">
        <v>395</v>
      </c>
      <c r="H55" s="175" t="s">
        <v>395</v>
      </c>
      <c r="I55" s="176" t="s">
        <v>395</v>
      </c>
    </row>
    <row r="56" spans="1:9" ht="12.75" customHeight="1">
      <c r="A56" s="32"/>
      <c r="B56" s="45" t="s">
        <v>101</v>
      </c>
      <c r="C56" s="34"/>
      <c r="D56" s="172"/>
      <c r="E56" s="173"/>
      <c r="F56" s="173"/>
      <c r="G56" s="173"/>
      <c r="H56" s="173"/>
      <c r="I56" s="174"/>
    </row>
    <row r="57" spans="1:9" ht="10.5" customHeight="1">
      <c r="A57" s="32"/>
      <c r="B57" s="117"/>
      <c r="C57" s="36"/>
      <c r="D57" s="177"/>
      <c r="E57" s="178"/>
      <c r="F57" s="178"/>
      <c r="G57" s="178"/>
      <c r="H57" s="178"/>
      <c r="I57" s="179"/>
    </row>
    <row r="58" spans="1:9" ht="14.25" customHeight="1">
      <c r="A58" s="35"/>
      <c r="B58" s="132"/>
      <c r="C58" s="7"/>
      <c r="D58" s="186"/>
      <c r="E58" s="187"/>
      <c r="F58" s="187"/>
      <c r="G58" s="187"/>
      <c r="H58" s="187"/>
      <c r="I58" s="188"/>
    </row>
    <row r="59" spans="1:9" ht="16.5" customHeight="1">
      <c r="A59" s="35" t="s">
        <v>209</v>
      </c>
      <c r="B59" s="31" t="s">
        <v>210</v>
      </c>
      <c r="C59" s="36" t="s">
        <v>177</v>
      </c>
      <c r="D59" s="175" t="s">
        <v>395</v>
      </c>
      <c r="E59" s="175" t="s">
        <v>395</v>
      </c>
      <c r="F59" s="175" t="s">
        <v>395</v>
      </c>
      <c r="G59" s="175" t="s">
        <v>395</v>
      </c>
      <c r="H59" s="175" t="s">
        <v>395</v>
      </c>
      <c r="I59" s="176" t="s">
        <v>395</v>
      </c>
    </row>
    <row r="60" spans="1:9" ht="26.25" customHeight="1" thickBot="1">
      <c r="A60" s="156" t="s">
        <v>211</v>
      </c>
      <c r="B60" s="129" t="s">
        <v>272</v>
      </c>
      <c r="C60" s="94" t="s">
        <v>182</v>
      </c>
      <c r="D60" s="191" t="s">
        <v>395</v>
      </c>
      <c r="E60" s="191" t="s">
        <v>395</v>
      </c>
      <c r="F60" s="191" t="s">
        <v>395</v>
      </c>
      <c r="G60" s="191" t="s">
        <v>395</v>
      </c>
      <c r="H60" s="191" t="s">
        <v>395</v>
      </c>
      <c r="I60" s="192" t="s">
        <v>395</v>
      </c>
    </row>
    <row r="61" spans="1:9" s="48" customFormat="1" ht="15" customHeight="1">
      <c r="A61" s="54"/>
      <c r="B61" s="55"/>
      <c r="C61" s="54"/>
      <c r="D61" s="49"/>
      <c r="E61" s="58"/>
      <c r="F61" s="58"/>
      <c r="G61" s="58"/>
      <c r="H61" s="25" t="s">
        <v>327</v>
      </c>
      <c r="I61" s="58"/>
    </row>
    <row r="62" spans="1:9" ht="12" customHeight="1" thickBot="1">
      <c r="A62" s="27">
        <v>1</v>
      </c>
      <c r="B62" s="30">
        <v>2</v>
      </c>
      <c r="C62" s="30">
        <v>3</v>
      </c>
      <c r="D62" s="18">
        <v>4</v>
      </c>
      <c r="E62" s="18">
        <v>5</v>
      </c>
      <c r="F62" s="18">
        <v>6</v>
      </c>
      <c r="G62" s="27">
        <v>7</v>
      </c>
      <c r="H62" s="18">
        <v>8</v>
      </c>
      <c r="I62" s="27">
        <v>9</v>
      </c>
    </row>
    <row r="63" spans="1:9" ht="60" customHeight="1">
      <c r="A63" s="157" t="s">
        <v>212</v>
      </c>
      <c r="B63" s="31" t="s">
        <v>273</v>
      </c>
      <c r="C63" s="158" t="s">
        <v>37</v>
      </c>
      <c r="D63" s="170" t="s">
        <v>395</v>
      </c>
      <c r="E63" s="170" t="s">
        <v>395</v>
      </c>
      <c r="F63" s="170" t="s">
        <v>395</v>
      </c>
      <c r="G63" s="170" t="s">
        <v>395</v>
      </c>
      <c r="H63" s="170" t="s">
        <v>395</v>
      </c>
      <c r="I63" s="171" t="s">
        <v>395</v>
      </c>
    </row>
    <row r="64" spans="1:9" ht="56.25">
      <c r="A64" s="15" t="s">
        <v>213</v>
      </c>
      <c r="B64" s="31" t="s">
        <v>215</v>
      </c>
      <c r="C64" s="37" t="s">
        <v>214</v>
      </c>
      <c r="D64" s="175" t="s">
        <v>395</v>
      </c>
      <c r="E64" s="175" t="s">
        <v>395</v>
      </c>
      <c r="F64" s="175" t="s">
        <v>395</v>
      </c>
      <c r="G64" s="175" t="s">
        <v>395</v>
      </c>
      <c r="H64" s="175" t="s">
        <v>395</v>
      </c>
      <c r="I64" s="176" t="s">
        <v>395</v>
      </c>
    </row>
    <row r="65" spans="1:9" ht="23.25" customHeight="1">
      <c r="A65" s="50" t="s">
        <v>123</v>
      </c>
      <c r="B65" s="137" t="s">
        <v>163</v>
      </c>
      <c r="C65" s="7" t="s">
        <v>56</v>
      </c>
      <c r="D65" s="175" t="s">
        <v>395</v>
      </c>
      <c r="E65" s="175" t="s">
        <v>395</v>
      </c>
      <c r="F65" s="175" t="s">
        <v>395</v>
      </c>
      <c r="G65" s="175" t="s">
        <v>395</v>
      </c>
      <c r="H65" s="175" t="s">
        <v>395</v>
      </c>
      <c r="I65" s="176" t="s">
        <v>395</v>
      </c>
    </row>
    <row r="66" spans="1:9" ht="9.75" customHeight="1">
      <c r="A66" s="32"/>
      <c r="B66" s="45" t="s">
        <v>101</v>
      </c>
      <c r="C66" s="34"/>
      <c r="D66" s="193"/>
      <c r="E66" s="193"/>
      <c r="F66" s="193"/>
      <c r="G66" s="173"/>
      <c r="H66" s="173"/>
      <c r="I66" s="174"/>
    </row>
    <row r="67" spans="1:9" ht="12" customHeight="1">
      <c r="A67" s="32"/>
      <c r="B67" s="117" t="s">
        <v>124</v>
      </c>
      <c r="C67" s="36" t="s">
        <v>57</v>
      </c>
      <c r="D67" s="175" t="s">
        <v>395</v>
      </c>
      <c r="E67" s="175" t="s">
        <v>395</v>
      </c>
      <c r="F67" s="175" t="s">
        <v>395</v>
      </c>
      <c r="G67" s="175" t="s">
        <v>395</v>
      </c>
      <c r="H67" s="175" t="s">
        <v>395</v>
      </c>
      <c r="I67" s="176" t="s">
        <v>395</v>
      </c>
    </row>
    <row r="68" spans="1:9" ht="14.25" customHeight="1">
      <c r="A68" s="32"/>
      <c r="B68" s="118" t="s">
        <v>125</v>
      </c>
      <c r="C68" s="34" t="s">
        <v>58</v>
      </c>
      <c r="D68" s="175" t="s">
        <v>395</v>
      </c>
      <c r="E68" s="175" t="s">
        <v>395</v>
      </c>
      <c r="F68" s="175" t="s">
        <v>395</v>
      </c>
      <c r="G68" s="175" t="s">
        <v>395</v>
      </c>
      <c r="H68" s="175" t="s">
        <v>395</v>
      </c>
      <c r="I68" s="176" t="s">
        <v>395</v>
      </c>
    </row>
    <row r="69" spans="1:9" ht="22.5" customHeight="1">
      <c r="A69" s="35"/>
      <c r="B69" s="138" t="s">
        <v>366</v>
      </c>
      <c r="C69" s="37" t="s">
        <v>59</v>
      </c>
      <c r="D69" s="175" t="s">
        <v>395</v>
      </c>
      <c r="E69" s="175" t="s">
        <v>395</v>
      </c>
      <c r="F69" s="175" t="s">
        <v>395</v>
      </c>
      <c r="G69" s="175" t="s">
        <v>395</v>
      </c>
      <c r="H69" s="175" t="s">
        <v>395</v>
      </c>
      <c r="I69" s="176" t="s">
        <v>395</v>
      </c>
    </row>
    <row r="70" spans="1:9" ht="22.5" customHeight="1">
      <c r="A70" s="50" t="s">
        <v>126</v>
      </c>
      <c r="B70" s="137" t="s">
        <v>164</v>
      </c>
      <c r="C70" s="36" t="s">
        <v>145</v>
      </c>
      <c r="D70" s="175" t="s">
        <v>395</v>
      </c>
      <c r="E70" s="175" t="s">
        <v>395</v>
      </c>
      <c r="F70" s="175" t="s">
        <v>395</v>
      </c>
      <c r="G70" s="175" t="s">
        <v>395</v>
      </c>
      <c r="H70" s="175" t="s">
        <v>395</v>
      </c>
      <c r="I70" s="176" t="s">
        <v>395</v>
      </c>
    </row>
    <row r="71" spans="1:9" ht="12.75" customHeight="1">
      <c r="A71" s="32"/>
      <c r="B71" s="45" t="s">
        <v>101</v>
      </c>
      <c r="C71" s="34"/>
      <c r="D71" s="172"/>
      <c r="E71" s="193"/>
      <c r="F71" s="193"/>
      <c r="G71" s="173"/>
      <c r="H71" s="173"/>
      <c r="I71" s="174"/>
    </row>
    <row r="72" spans="1:9" ht="12.75" customHeight="1">
      <c r="A72" s="32"/>
      <c r="B72" s="117" t="s">
        <v>125</v>
      </c>
      <c r="C72" s="36" t="s">
        <v>146</v>
      </c>
      <c r="D72" s="175" t="s">
        <v>395</v>
      </c>
      <c r="E72" s="175" t="s">
        <v>395</v>
      </c>
      <c r="F72" s="175" t="s">
        <v>395</v>
      </c>
      <c r="G72" s="175" t="s">
        <v>395</v>
      </c>
      <c r="H72" s="175" t="s">
        <v>395</v>
      </c>
      <c r="I72" s="176" t="s">
        <v>395</v>
      </c>
    </row>
    <row r="73" spans="1:9" ht="25.5" customHeight="1">
      <c r="A73" s="32"/>
      <c r="B73" s="138" t="s">
        <v>366</v>
      </c>
      <c r="C73" s="34" t="s">
        <v>147</v>
      </c>
      <c r="D73" s="175" t="s">
        <v>395</v>
      </c>
      <c r="E73" s="175" t="s">
        <v>395</v>
      </c>
      <c r="F73" s="175" t="s">
        <v>395</v>
      </c>
      <c r="G73" s="175" t="s">
        <v>395</v>
      </c>
      <c r="H73" s="175" t="s">
        <v>395</v>
      </c>
      <c r="I73" s="176" t="s">
        <v>395</v>
      </c>
    </row>
    <row r="74" spans="1:9" ht="26.25" customHeight="1">
      <c r="A74" s="62" t="s">
        <v>127</v>
      </c>
      <c r="B74" s="130" t="s">
        <v>128</v>
      </c>
      <c r="C74" s="7" t="s">
        <v>217</v>
      </c>
      <c r="D74" s="175" t="s">
        <v>395</v>
      </c>
      <c r="E74" s="175" t="s">
        <v>395</v>
      </c>
      <c r="F74" s="175" t="s">
        <v>395</v>
      </c>
      <c r="G74" s="175" t="s">
        <v>395</v>
      </c>
      <c r="H74" s="175" t="s">
        <v>395</v>
      </c>
      <c r="I74" s="176" t="s">
        <v>395</v>
      </c>
    </row>
    <row r="75" spans="1:9" ht="10.5" customHeight="1">
      <c r="A75" s="51"/>
      <c r="B75" s="56" t="s">
        <v>101</v>
      </c>
      <c r="C75" s="53"/>
      <c r="D75" s="194"/>
      <c r="E75" s="195"/>
      <c r="F75" s="195"/>
      <c r="G75" s="195"/>
      <c r="H75" s="195"/>
      <c r="I75" s="196"/>
    </row>
    <row r="76" spans="1:9" ht="8.25" customHeight="1">
      <c r="A76" s="51"/>
      <c r="B76" s="139"/>
      <c r="C76" s="57"/>
      <c r="D76" s="197"/>
      <c r="E76" s="198"/>
      <c r="F76" s="198"/>
      <c r="G76" s="198"/>
      <c r="H76" s="198"/>
      <c r="I76" s="199"/>
    </row>
    <row r="77" spans="1:9" ht="13.5" customHeight="1">
      <c r="A77" s="46"/>
      <c r="B77" s="140"/>
      <c r="C77" s="52"/>
      <c r="D77" s="180"/>
      <c r="E77" s="181"/>
      <c r="F77" s="181"/>
      <c r="G77" s="181"/>
      <c r="H77" s="181"/>
      <c r="I77" s="182"/>
    </row>
    <row r="78" spans="1:9" ht="33.75">
      <c r="A78" s="51" t="s">
        <v>149</v>
      </c>
      <c r="B78" s="130" t="s">
        <v>156</v>
      </c>
      <c r="C78" s="61" t="s">
        <v>218</v>
      </c>
      <c r="D78" s="175" t="s">
        <v>395</v>
      </c>
      <c r="E78" s="175" t="s">
        <v>395</v>
      </c>
      <c r="F78" s="175" t="s">
        <v>395</v>
      </c>
      <c r="G78" s="175" t="s">
        <v>395</v>
      </c>
      <c r="H78" s="175" t="s">
        <v>395</v>
      </c>
      <c r="I78" s="176" t="s">
        <v>395</v>
      </c>
    </row>
    <row r="79" spans="1:9" ht="11.25" customHeight="1">
      <c r="A79" s="51"/>
      <c r="B79" s="45" t="s">
        <v>101</v>
      </c>
      <c r="C79" s="57"/>
      <c r="D79" s="197"/>
      <c r="E79" s="198"/>
      <c r="F79" s="198"/>
      <c r="G79" s="198"/>
      <c r="H79" s="198"/>
      <c r="I79" s="199"/>
    </row>
    <row r="80" spans="1:9" ht="6.75" customHeight="1">
      <c r="A80" s="51"/>
      <c r="B80" s="117"/>
      <c r="C80" s="61"/>
      <c r="D80" s="200"/>
      <c r="E80" s="201"/>
      <c r="F80" s="201"/>
      <c r="G80" s="201"/>
      <c r="H80" s="201"/>
      <c r="I80" s="202"/>
    </row>
    <row r="81" spans="1:9" ht="13.5" customHeight="1">
      <c r="A81" s="51"/>
      <c r="B81" s="138"/>
      <c r="C81" s="52"/>
      <c r="D81" s="180"/>
      <c r="E81" s="181"/>
      <c r="F81" s="181"/>
      <c r="G81" s="181"/>
      <c r="H81" s="181"/>
      <c r="I81" s="182"/>
    </row>
    <row r="82" spans="1:9" ht="33.75">
      <c r="A82" s="278" t="s">
        <v>216</v>
      </c>
      <c r="B82" s="130" t="s">
        <v>331</v>
      </c>
      <c r="C82" s="37" t="s">
        <v>38</v>
      </c>
      <c r="D82" s="175" t="s">
        <v>395</v>
      </c>
      <c r="E82" s="175" t="s">
        <v>395</v>
      </c>
      <c r="F82" s="175" t="s">
        <v>395</v>
      </c>
      <c r="G82" s="175" t="s">
        <v>395</v>
      </c>
      <c r="H82" s="175" t="s">
        <v>395</v>
      </c>
      <c r="I82" s="176" t="s">
        <v>395</v>
      </c>
    </row>
    <row r="83" spans="1:9" ht="11.25" customHeight="1">
      <c r="A83" s="279"/>
      <c r="B83" s="132" t="s">
        <v>101</v>
      </c>
      <c r="C83" s="120"/>
      <c r="D83" s="203"/>
      <c r="E83" s="204"/>
      <c r="F83" s="204"/>
      <c r="G83" s="204"/>
      <c r="H83" s="204"/>
      <c r="I83" s="205"/>
    </row>
    <row r="84" spans="1:9" ht="22.5" customHeight="1">
      <c r="A84" s="279"/>
      <c r="B84" s="117" t="s">
        <v>324</v>
      </c>
      <c r="C84" s="121" t="s">
        <v>39</v>
      </c>
      <c r="D84" s="175" t="s">
        <v>395</v>
      </c>
      <c r="E84" s="175" t="s">
        <v>395</v>
      </c>
      <c r="F84" s="175" t="s">
        <v>395</v>
      </c>
      <c r="G84" s="175" t="s">
        <v>395</v>
      </c>
      <c r="H84" s="175" t="s">
        <v>395</v>
      </c>
      <c r="I84" s="176" t="s">
        <v>395</v>
      </c>
    </row>
    <row r="85" spans="1:9" ht="15.75" customHeight="1">
      <c r="A85" s="279"/>
      <c r="B85" s="118" t="s">
        <v>322</v>
      </c>
      <c r="C85" s="7" t="s">
        <v>40</v>
      </c>
      <c r="D85" s="175" t="s">
        <v>395</v>
      </c>
      <c r="E85" s="175" t="s">
        <v>395</v>
      </c>
      <c r="F85" s="175" t="s">
        <v>395</v>
      </c>
      <c r="G85" s="175" t="s">
        <v>395</v>
      </c>
      <c r="H85" s="175" t="s">
        <v>395</v>
      </c>
      <c r="I85" s="176" t="s">
        <v>395</v>
      </c>
    </row>
    <row r="86" spans="1:9" ht="12" customHeight="1" thickBot="1">
      <c r="A86" s="280"/>
      <c r="B86" s="135"/>
      <c r="C86" s="94"/>
      <c r="D86" s="206"/>
      <c r="E86" s="207"/>
      <c r="F86" s="207"/>
      <c r="G86" s="207"/>
      <c r="H86" s="207"/>
      <c r="I86" s="208"/>
    </row>
    <row r="87" spans="1:9" ht="12.75" customHeight="1">
      <c r="A87" s="11"/>
      <c r="B87" s="39"/>
      <c r="C87" s="11"/>
      <c r="D87" s="59"/>
      <c r="E87" s="8"/>
      <c r="F87" s="8"/>
      <c r="G87" s="8"/>
      <c r="H87" s="25" t="s">
        <v>359</v>
      </c>
      <c r="I87" s="8"/>
    </row>
    <row r="88" spans="1:9" ht="12" customHeight="1" thickBot="1">
      <c r="A88" s="27">
        <v>1</v>
      </c>
      <c r="B88" s="30">
        <v>2</v>
      </c>
      <c r="C88" s="30">
        <v>3</v>
      </c>
      <c r="D88" s="18">
        <v>4</v>
      </c>
      <c r="E88" s="18">
        <v>5</v>
      </c>
      <c r="F88" s="18">
        <v>6</v>
      </c>
      <c r="G88" s="27">
        <v>7</v>
      </c>
      <c r="H88" s="18">
        <v>8</v>
      </c>
      <c r="I88" s="27">
        <v>9</v>
      </c>
    </row>
    <row r="89" spans="1:9" ht="38.25" customHeight="1">
      <c r="A89" s="62" t="s">
        <v>151</v>
      </c>
      <c r="B89" s="130" t="s">
        <v>150</v>
      </c>
      <c r="C89" s="159" t="s">
        <v>219</v>
      </c>
      <c r="D89" s="170" t="s">
        <v>395</v>
      </c>
      <c r="E89" s="170" t="s">
        <v>395</v>
      </c>
      <c r="F89" s="170" t="s">
        <v>395</v>
      </c>
      <c r="G89" s="170" t="s">
        <v>395</v>
      </c>
      <c r="H89" s="170" t="s">
        <v>395</v>
      </c>
      <c r="I89" s="171" t="s">
        <v>395</v>
      </c>
    </row>
    <row r="90" spans="1:9" ht="13.5" customHeight="1">
      <c r="A90" s="51"/>
      <c r="B90" s="45" t="s">
        <v>101</v>
      </c>
      <c r="C90" s="53"/>
      <c r="D90" s="194"/>
      <c r="E90" s="195"/>
      <c r="F90" s="195"/>
      <c r="G90" s="195"/>
      <c r="H90" s="195"/>
      <c r="I90" s="196"/>
    </row>
    <row r="91" spans="1:9" ht="11.25" customHeight="1">
      <c r="A91" s="51"/>
      <c r="B91" s="117" t="s">
        <v>332</v>
      </c>
      <c r="C91" s="61" t="s">
        <v>333</v>
      </c>
      <c r="D91" s="175" t="s">
        <v>395</v>
      </c>
      <c r="E91" s="175" t="s">
        <v>395</v>
      </c>
      <c r="F91" s="175" t="s">
        <v>395</v>
      </c>
      <c r="G91" s="175" t="s">
        <v>395</v>
      </c>
      <c r="H91" s="175" t="s">
        <v>395</v>
      </c>
      <c r="I91" s="176" t="s">
        <v>395</v>
      </c>
    </row>
    <row r="92" spans="1:9" ht="11.25" customHeight="1">
      <c r="A92" s="51"/>
      <c r="B92" s="165" t="s">
        <v>171</v>
      </c>
      <c r="C92" s="53"/>
      <c r="D92" s="197"/>
      <c r="E92" s="198"/>
      <c r="F92" s="198"/>
      <c r="G92" s="198"/>
      <c r="H92" s="198"/>
      <c r="I92" s="199"/>
    </row>
    <row r="93" spans="1:9" ht="22.5">
      <c r="A93" s="51"/>
      <c r="B93" s="166" t="s">
        <v>324</v>
      </c>
      <c r="C93" s="57" t="s">
        <v>220</v>
      </c>
      <c r="D93" s="175" t="s">
        <v>395</v>
      </c>
      <c r="E93" s="175" t="s">
        <v>395</v>
      </c>
      <c r="F93" s="175" t="s">
        <v>395</v>
      </c>
      <c r="G93" s="175" t="s">
        <v>395</v>
      </c>
      <c r="H93" s="175" t="s">
        <v>395</v>
      </c>
      <c r="I93" s="176" t="s">
        <v>395</v>
      </c>
    </row>
    <row r="94" spans="1:9" ht="14.25" customHeight="1">
      <c r="A94" s="51"/>
      <c r="B94" s="167" t="s">
        <v>107</v>
      </c>
      <c r="C94" s="52" t="s">
        <v>329</v>
      </c>
      <c r="D94" s="175" t="s">
        <v>395</v>
      </c>
      <c r="E94" s="175" t="s">
        <v>395</v>
      </c>
      <c r="F94" s="175" t="s">
        <v>395</v>
      </c>
      <c r="G94" s="175" t="s">
        <v>395</v>
      </c>
      <c r="H94" s="175" t="s">
        <v>395</v>
      </c>
      <c r="I94" s="176" t="s">
        <v>395</v>
      </c>
    </row>
    <row r="95" spans="1:9" ht="11.25" customHeight="1">
      <c r="A95" s="51"/>
      <c r="B95" s="122" t="s">
        <v>171</v>
      </c>
      <c r="C95" s="53"/>
      <c r="D95" s="194"/>
      <c r="E95" s="195"/>
      <c r="F95" s="195"/>
      <c r="G95" s="195"/>
      <c r="H95" s="195"/>
      <c r="I95" s="196"/>
    </row>
    <row r="96" spans="1:9" ht="22.5">
      <c r="A96" s="51"/>
      <c r="B96" s="134" t="s">
        <v>324</v>
      </c>
      <c r="C96" s="61" t="s">
        <v>330</v>
      </c>
      <c r="D96" s="175" t="s">
        <v>395</v>
      </c>
      <c r="E96" s="175" t="s">
        <v>395</v>
      </c>
      <c r="F96" s="175" t="s">
        <v>395</v>
      </c>
      <c r="G96" s="175" t="s">
        <v>395</v>
      </c>
      <c r="H96" s="175" t="s">
        <v>395</v>
      </c>
      <c r="I96" s="176" t="s">
        <v>395</v>
      </c>
    </row>
    <row r="97" spans="1:9" ht="10.5" customHeight="1">
      <c r="A97" s="51"/>
      <c r="B97" s="138"/>
      <c r="C97" s="52"/>
      <c r="D97" s="180"/>
      <c r="E97" s="181"/>
      <c r="F97" s="181"/>
      <c r="G97" s="181"/>
      <c r="H97" s="181"/>
      <c r="I97" s="182"/>
    </row>
    <row r="98" spans="1:9" ht="26.25" customHeight="1">
      <c r="A98" s="62" t="s">
        <v>153</v>
      </c>
      <c r="B98" s="130" t="s">
        <v>152</v>
      </c>
      <c r="C98" s="52" t="s">
        <v>42</v>
      </c>
      <c r="D98" s="175" t="s">
        <v>395</v>
      </c>
      <c r="E98" s="175" t="s">
        <v>395</v>
      </c>
      <c r="F98" s="175" t="s">
        <v>395</v>
      </c>
      <c r="G98" s="175" t="s">
        <v>395</v>
      </c>
      <c r="H98" s="175" t="s">
        <v>395</v>
      </c>
      <c r="I98" s="176" t="s">
        <v>395</v>
      </c>
    </row>
    <row r="99" spans="1:9" ht="10.5" customHeight="1">
      <c r="A99" s="51"/>
      <c r="B99" s="132" t="s">
        <v>101</v>
      </c>
      <c r="C99" s="53"/>
      <c r="D99" s="194"/>
      <c r="E99" s="195"/>
      <c r="F99" s="195"/>
      <c r="G99" s="195"/>
      <c r="H99" s="195"/>
      <c r="I99" s="196"/>
    </row>
    <row r="100" spans="1:9" ht="8.25" customHeight="1">
      <c r="A100" s="51"/>
      <c r="B100" s="117"/>
      <c r="C100" s="61"/>
      <c r="D100" s="200"/>
      <c r="E100" s="201"/>
      <c r="F100" s="201"/>
      <c r="G100" s="201"/>
      <c r="H100" s="201"/>
      <c r="I100" s="202"/>
    </row>
    <row r="101" spans="1:9" ht="13.5" customHeight="1">
      <c r="A101" s="46"/>
      <c r="B101" s="141"/>
      <c r="C101" s="52"/>
      <c r="D101" s="180"/>
      <c r="E101" s="181"/>
      <c r="F101" s="181"/>
      <c r="G101" s="181"/>
      <c r="H101" s="181"/>
      <c r="I101" s="182"/>
    </row>
    <row r="102" spans="1:9" ht="25.5" customHeight="1">
      <c r="A102" s="278" t="s">
        <v>221</v>
      </c>
      <c r="B102" s="130" t="s">
        <v>334</v>
      </c>
      <c r="C102" s="37" t="s">
        <v>155</v>
      </c>
      <c r="D102" s="175" t="s">
        <v>395</v>
      </c>
      <c r="E102" s="175" t="s">
        <v>395</v>
      </c>
      <c r="F102" s="175" t="s">
        <v>395</v>
      </c>
      <c r="G102" s="175" t="s">
        <v>395</v>
      </c>
      <c r="H102" s="175" t="s">
        <v>395</v>
      </c>
      <c r="I102" s="176" t="s">
        <v>395</v>
      </c>
    </row>
    <row r="103" spans="1:9" ht="11.25" customHeight="1">
      <c r="A103" s="281"/>
      <c r="B103" s="45" t="s">
        <v>101</v>
      </c>
      <c r="C103" s="53"/>
      <c r="D103" s="194"/>
      <c r="E103" s="195"/>
      <c r="F103" s="195"/>
      <c r="G103" s="195"/>
      <c r="H103" s="195"/>
      <c r="I103" s="196"/>
    </row>
    <row r="104" spans="1:9" ht="11.25" customHeight="1">
      <c r="A104" s="281"/>
      <c r="B104" s="117" t="s">
        <v>332</v>
      </c>
      <c r="C104" s="61" t="s">
        <v>335</v>
      </c>
      <c r="D104" s="175" t="s">
        <v>395</v>
      </c>
      <c r="E104" s="175" t="s">
        <v>395</v>
      </c>
      <c r="F104" s="175" t="s">
        <v>395</v>
      </c>
      <c r="G104" s="175" t="s">
        <v>395</v>
      </c>
      <c r="H104" s="175" t="s">
        <v>395</v>
      </c>
      <c r="I104" s="176" t="s">
        <v>395</v>
      </c>
    </row>
    <row r="105" spans="1:9" ht="11.25" customHeight="1">
      <c r="A105" s="281"/>
      <c r="B105" s="122" t="s">
        <v>171</v>
      </c>
      <c r="C105" s="57"/>
      <c r="D105" s="197"/>
      <c r="E105" s="198"/>
      <c r="F105" s="198"/>
      <c r="G105" s="198"/>
      <c r="H105" s="198"/>
      <c r="I105" s="199"/>
    </row>
    <row r="106" spans="1:9" ht="12.75">
      <c r="A106" s="281"/>
      <c r="B106" s="134" t="s">
        <v>368</v>
      </c>
      <c r="C106" s="61" t="s">
        <v>336</v>
      </c>
      <c r="D106" s="175" t="s">
        <v>395</v>
      </c>
      <c r="E106" s="175" t="s">
        <v>395</v>
      </c>
      <c r="F106" s="175" t="s">
        <v>395</v>
      </c>
      <c r="G106" s="175" t="s">
        <v>395</v>
      </c>
      <c r="H106" s="175" t="s">
        <v>395</v>
      </c>
      <c r="I106" s="176" t="s">
        <v>395</v>
      </c>
    </row>
    <row r="107" spans="1:9" ht="22.5">
      <c r="A107" s="281"/>
      <c r="B107" s="134" t="s">
        <v>324</v>
      </c>
      <c r="C107" s="57" t="s">
        <v>340</v>
      </c>
      <c r="D107" s="175" t="s">
        <v>395</v>
      </c>
      <c r="E107" s="175" t="s">
        <v>395</v>
      </c>
      <c r="F107" s="175" t="s">
        <v>395</v>
      </c>
      <c r="G107" s="175" t="s">
        <v>395</v>
      </c>
      <c r="H107" s="175" t="s">
        <v>395</v>
      </c>
      <c r="I107" s="176" t="s">
        <v>395</v>
      </c>
    </row>
    <row r="108" spans="1:9" ht="12.75" customHeight="1">
      <c r="A108" s="281"/>
      <c r="B108" s="118" t="s">
        <v>339</v>
      </c>
      <c r="C108" s="52" t="s">
        <v>337</v>
      </c>
      <c r="D108" s="175" t="s">
        <v>395</v>
      </c>
      <c r="E108" s="175" t="s">
        <v>395</v>
      </c>
      <c r="F108" s="175" t="s">
        <v>395</v>
      </c>
      <c r="G108" s="175" t="s">
        <v>395</v>
      </c>
      <c r="H108" s="175" t="s">
        <v>395</v>
      </c>
      <c r="I108" s="176" t="s">
        <v>395</v>
      </c>
    </row>
    <row r="109" spans="1:9" ht="11.25" customHeight="1">
      <c r="A109" s="281"/>
      <c r="B109" s="122" t="s">
        <v>171</v>
      </c>
      <c r="C109" s="53"/>
      <c r="D109" s="194"/>
      <c r="E109" s="195"/>
      <c r="F109" s="195"/>
      <c r="G109" s="195"/>
      <c r="H109" s="195"/>
      <c r="I109" s="196"/>
    </row>
    <row r="110" spans="1:9" ht="22.5">
      <c r="A110" s="281"/>
      <c r="B110" s="134" t="s">
        <v>324</v>
      </c>
      <c r="C110" s="61" t="s">
        <v>338</v>
      </c>
      <c r="D110" s="175" t="s">
        <v>395</v>
      </c>
      <c r="E110" s="175" t="s">
        <v>395</v>
      </c>
      <c r="F110" s="175" t="s">
        <v>395</v>
      </c>
      <c r="G110" s="175" t="s">
        <v>395</v>
      </c>
      <c r="H110" s="175" t="s">
        <v>395</v>
      </c>
      <c r="I110" s="176" t="s">
        <v>395</v>
      </c>
    </row>
    <row r="111" spans="1:9" ht="10.5" customHeight="1">
      <c r="A111" s="281"/>
      <c r="B111" s="118" t="s">
        <v>107</v>
      </c>
      <c r="C111" s="52" t="s">
        <v>341</v>
      </c>
      <c r="D111" s="175" t="s">
        <v>395</v>
      </c>
      <c r="E111" s="175" t="s">
        <v>395</v>
      </c>
      <c r="F111" s="175" t="s">
        <v>395</v>
      </c>
      <c r="G111" s="175" t="s">
        <v>395</v>
      </c>
      <c r="H111" s="175" t="s">
        <v>395</v>
      </c>
      <c r="I111" s="176" t="s">
        <v>395</v>
      </c>
    </row>
    <row r="112" spans="1:9" ht="11.25" customHeight="1">
      <c r="A112" s="281"/>
      <c r="B112" s="122" t="s">
        <v>171</v>
      </c>
      <c r="C112" s="53"/>
      <c r="D112" s="194"/>
      <c r="E112" s="195"/>
      <c r="F112" s="195"/>
      <c r="G112" s="195"/>
      <c r="H112" s="195"/>
      <c r="I112" s="196"/>
    </row>
    <row r="113" spans="1:9" ht="24" customHeight="1">
      <c r="A113" s="281"/>
      <c r="B113" s="134" t="s">
        <v>324</v>
      </c>
      <c r="C113" s="61" t="s">
        <v>367</v>
      </c>
      <c r="D113" s="175" t="s">
        <v>395</v>
      </c>
      <c r="E113" s="175" t="s">
        <v>395</v>
      </c>
      <c r="F113" s="175" t="s">
        <v>395</v>
      </c>
      <c r="G113" s="175" t="s">
        <v>395</v>
      </c>
      <c r="H113" s="175" t="s">
        <v>395</v>
      </c>
      <c r="I113" s="176" t="s">
        <v>395</v>
      </c>
    </row>
    <row r="114" spans="1:9" ht="14.25" customHeight="1">
      <c r="A114" s="282"/>
      <c r="B114" s="135"/>
      <c r="C114" s="37"/>
      <c r="D114" s="186"/>
      <c r="E114" s="187"/>
      <c r="F114" s="187"/>
      <c r="G114" s="187"/>
      <c r="H114" s="187"/>
      <c r="I114" s="188"/>
    </row>
    <row r="115" spans="1:9" ht="26.25" customHeight="1">
      <c r="A115" s="278" t="s">
        <v>222</v>
      </c>
      <c r="B115" s="142" t="s">
        <v>224</v>
      </c>
      <c r="C115" s="37" t="s">
        <v>223</v>
      </c>
      <c r="D115" s="175" t="s">
        <v>395</v>
      </c>
      <c r="E115" s="175" t="s">
        <v>395</v>
      </c>
      <c r="F115" s="175" t="s">
        <v>395</v>
      </c>
      <c r="G115" s="175" t="s">
        <v>395</v>
      </c>
      <c r="H115" s="175" t="s">
        <v>395</v>
      </c>
      <c r="I115" s="176" t="s">
        <v>395</v>
      </c>
    </row>
    <row r="116" spans="1:9" ht="9.75" customHeight="1">
      <c r="A116" s="279"/>
      <c r="B116" s="150" t="s">
        <v>101</v>
      </c>
      <c r="C116" s="53"/>
      <c r="D116" s="194"/>
      <c r="E116" s="195"/>
      <c r="F116" s="195"/>
      <c r="G116" s="195"/>
      <c r="H116" s="195"/>
      <c r="I116" s="196"/>
    </row>
    <row r="117" spans="1:9" ht="14.25" customHeight="1">
      <c r="A117" s="279"/>
      <c r="B117" s="38" t="s">
        <v>332</v>
      </c>
      <c r="C117" s="61" t="s">
        <v>342</v>
      </c>
      <c r="D117" s="175" t="s">
        <v>395</v>
      </c>
      <c r="E117" s="175" t="s">
        <v>395</v>
      </c>
      <c r="F117" s="175" t="s">
        <v>395</v>
      </c>
      <c r="G117" s="175" t="s">
        <v>395</v>
      </c>
      <c r="H117" s="175" t="s">
        <v>395</v>
      </c>
      <c r="I117" s="176" t="s">
        <v>395</v>
      </c>
    </row>
    <row r="118" spans="1:9" ht="11.25" customHeight="1">
      <c r="A118" s="283"/>
      <c r="B118" s="122" t="s">
        <v>171</v>
      </c>
      <c r="C118" s="53"/>
      <c r="D118" s="194"/>
      <c r="E118" s="195"/>
      <c r="F118" s="195"/>
      <c r="G118" s="195"/>
      <c r="H118" s="195"/>
      <c r="I118" s="196"/>
    </row>
    <row r="119" spans="1:9" ht="13.5" customHeight="1" thickBot="1">
      <c r="A119" s="284"/>
      <c r="B119" s="134" t="s">
        <v>369</v>
      </c>
      <c r="C119" s="160" t="s">
        <v>343</v>
      </c>
      <c r="D119" s="189" t="s">
        <v>395</v>
      </c>
      <c r="E119" s="189" t="s">
        <v>395</v>
      </c>
      <c r="F119" s="189" t="s">
        <v>395</v>
      </c>
      <c r="G119" s="189" t="s">
        <v>395</v>
      </c>
      <c r="H119" s="189" t="s">
        <v>395</v>
      </c>
      <c r="I119" s="190" t="s">
        <v>395</v>
      </c>
    </row>
    <row r="120" spans="1:9" ht="15.75" customHeight="1">
      <c r="A120" s="124"/>
      <c r="B120" s="39"/>
      <c r="C120" s="11"/>
      <c r="D120" s="59"/>
      <c r="E120" s="8"/>
      <c r="F120" s="8"/>
      <c r="G120" s="8"/>
      <c r="H120" s="25" t="s">
        <v>328</v>
      </c>
      <c r="I120" s="8"/>
    </row>
    <row r="121" spans="1:9" ht="12" customHeight="1" thickBot="1">
      <c r="A121" s="126" t="s">
        <v>355</v>
      </c>
      <c r="B121" s="123">
        <v>2</v>
      </c>
      <c r="C121" s="30">
        <v>3</v>
      </c>
      <c r="D121" s="18">
        <v>4</v>
      </c>
      <c r="E121" s="18">
        <v>5</v>
      </c>
      <c r="F121" s="18">
        <v>6</v>
      </c>
      <c r="G121" s="27">
        <v>7</v>
      </c>
      <c r="H121" s="18">
        <v>8</v>
      </c>
      <c r="I121" s="27">
        <v>9</v>
      </c>
    </row>
    <row r="122" spans="1:9" ht="22.5" customHeight="1">
      <c r="A122" s="278" t="s">
        <v>222</v>
      </c>
      <c r="B122" s="134" t="s">
        <v>324</v>
      </c>
      <c r="C122" s="159" t="s">
        <v>344</v>
      </c>
      <c r="D122" s="170" t="s">
        <v>395</v>
      </c>
      <c r="E122" s="170" t="s">
        <v>395</v>
      </c>
      <c r="F122" s="170" t="s">
        <v>395</v>
      </c>
      <c r="G122" s="170" t="s">
        <v>395</v>
      </c>
      <c r="H122" s="170" t="s">
        <v>395</v>
      </c>
      <c r="I122" s="171" t="s">
        <v>395</v>
      </c>
    </row>
    <row r="123" spans="1:9" ht="12" customHeight="1">
      <c r="A123" s="279"/>
      <c r="B123" s="118" t="s">
        <v>339</v>
      </c>
      <c r="C123" s="52" t="s">
        <v>345</v>
      </c>
      <c r="D123" s="175" t="s">
        <v>395</v>
      </c>
      <c r="E123" s="175" t="s">
        <v>395</v>
      </c>
      <c r="F123" s="175" t="s">
        <v>395</v>
      </c>
      <c r="G123" s="175" t="s">
        <v>395</v>
      </c>
      <c r="H123" s="175" t="s">
        <v>395</v>
      </c>
      <c r="I123" s="176" t="s">
        <v>395</v>
      </c>
    </row>
    <row r="124" spans="1:9" ht="11.25" customHeight="1">
      <c r="A124" s="279"/>
      <c r="B124" s="122" t="s">
        <v>171</v>
      </c>
      <c r="C124" s="53"/>
      <c r="D124" s="194"/>
      <c r="E124" s="195"/>
      <c r="F124" s="195"/>
      <c r="G124" s="195"/>
      <c r="H124" s="195"/>
      <c r="I124" s="196"/>
    </row>
    <row r="125" spans="1:9" ht="22.5">
      <c r="A125" s="279"/>
      <c r="B125" s="134" t="s">
        <v>324</v>
      </c>
      <c r="C125" s="61" t="s">
        <v>351</v>
      </c>
      <c r="D125" s="175" t="s">
        <v>395</v>
      </c>
      <c r="E125" s="175" t="s">
        <v>395</v>
      </c>
      <c r="F125" s="175" t="s">
        <v>395</v>
      </c>
      <c r="G125" s="175" t="s">
        <v>395</v>
      </c>
      <c r="H125" s="175" t="s">
        <v>395</v>
      </c>
      <c r="I125" s="176" t="s">
        <v>395</v>
      </c>
    </row>
    <row r="126" spans="1:9" ht="13.5" customHeight="1">
      <c r="A126" s="279"/>
      <c r="B126" s="118" t="s">
        <v>107</v>
      </c>
      <c r="C126" s="52" t="s">
        <v>352</v>
      </c>
      <c r="D126" s="175" t="s">
        <v>395</v>
      </c>
      <c r="E126" s="175" t="s">
        <v>395</v>
      </c>
      <c r="F126" s="175" t="s">
        <v>395</v>
      </c>
      <c r="G126" s="175" t="s">
        <v>395</v>
      </c>
      <c r="H126" s="175" t="s">
        <v>395</v>
      </c>
      <c r="I126" s="176" t="s">
        <v>395</v>
      </c>
    </row>
    <row r="127" spans="1:9" ht="9.75" customHeight="1">
      <c r="A127" s="279"/>
      <c r="B127" s="122" t="s">
        <v>171</v>
      </c>
      <c r="C127" s="53"/>
      <c r="D127" s="194"/>
      <c r="E127" s="195"/>
      <c r="F127" s="195"/>
      <c r="G127" s="195"/>
      <c r="H127" s="195"/>
      <c r="I127" s="196"/>
    </row>
    <row r="128" spans="1:9" ht="22.5">
      <c r="A128" s="279"/>
      <c r="B128" s="122" t="s">
        <v>324</v>
      </c>
      <c r="C128" s="61" t="s">
        <v>371</v>
      </c>
      <c r="D128" s="175" t="s">
        <v>395</v>
      </c>
      <c r="E128" s="175" t="s">
        <v>395</v>
      </c>
      <c r="F128" s="175" t="s">
        <v>395</v>
      </c>
      <c r="G128" s="175" t="s">
        <v>395</v>
      </c>
      <c r="H128" s="175" t="s">
        <v>395</v>
      </c>
      <c r="I128" s="176" t="s">
        <v>395</v>
      </c>
    </row>
    <row r="129" spans="1:9" ht="12.75" customHeight="1">
      <c r="A129" s="282"/>
      <c r="B129" s="31"/>
      <c r="C129" s="26"/>
      <c r="D129" s="183"/>
      <c r="E129" s="184"/>
      <c r="F129" s="184"/>
      <c r="G129" s="184"/>
      <c r="H129" s="184"/>
      <c r="I129" s="185"/>
    </row>
    <row r="130" spans="1:9" ht="24.75" customHeight="1">
      <c r="A130" s="278" t="s">
        <v>225</v>
      </c>
      <c r="B130" s="130" t="s">
        <v>226</v>
      </c>
      <c r="C130" s="37" t="s">
        <v>60</v>
      </c>
      <c r="D130" s="175" t="s">
        <v>395</v>
      </c>
      <c r="E130" s="175" t="s">
        <v>395</v>
      </c>
      <c r="F130" s="175" t="s">
        <v>395</v>
      </c>
      <c r="G130" s="175" t="s">
        <v>395</v>
      </c>
      <c r="H130" s="175" t="s">
        <v>395</v>
      </c>
      <c r="I130" s="176" t="s">
        <v>395</v>
      </c>
    </row>
    <row r="131" spans="1:9" ht="9.75" customHeight="1">
      <c r="A131" s="281"/>
      <c r="B131" s="150" t="s">
        <v>101</v>
      </c>
      <c r="C131" s="53"/>
      <c r="D131" s="194"/>
      <c r="E131" s="195"/>
      <c r="F131" s="195"/>
      <c r="G131" s="195"/>
      <c r="H131" s="195"/>
      <c r="I131" s="196"/>
    </row>
    <row r="132" spans="1:9" ht="12.75" customHeight="1">
      <c r="A132" s="281"/>
      <c r="B132" s="117" t="s">
        <v>332</v>
      </c>
      <c r="C132" s="61" t="s">
        <v>346</v>
      </c>
      <c r="D132" s="175" t="s">
        <v>395</v>
      </c>
      <c r="E132" s="175" t="s">
        <v>395</v>
      </c>
      <c r="F132" s="175" t="s">
        <v>395</v>
      </c>
      <c r="G132" s="175" t="s">
        <v>395</v>
      </c>
      <c r="H132" s="175" t="s">
        <v>395</v>
      </c>
      <c r="I132" s="176" t="s">
        <v>395</v>
      </c>
    </row>
    <row r="133" spans="1:9" ht="10.5" customHeight="1">
      <c r="A133" s="281"/>
      <c r="B133" s="149" t="s">
        <v>171</v>
      </c>
      <c r="C133" s="57"/>
      <c r="D133" s="197"/>
      <c r="E133" s="198"/>
      <c r="F133" s="198"/>
      <c r="G133" s="198"/>
      <c r="H133" s="198"/>
      <c r="I133" s="199"/>
    </row>
    <row r="134" spans="1:9" ht="13.5" customHeight="1">
      <c r="A134" s="281"/>
      <c r="B134" s="134" t="s">
        <v>369</v>
      </c>
      <c r="C134" s="61" t="s">
        <v>347</v>
      </c>
      <c r="D134" s="175" t="s">
        <v>395</v>
      </c>
      <c r="E134" s="175" t="s">
        <v>395</v>
      </c>
      <c r="F134" s="175" t="s">
        <v>395</v>
      </c>
      <c r="G134" s="175" t="s">
        <v>395</v>
      </c>
      <c r="H134" s="175" t="s">
        <v>395</v>
      </c>
      <c r="I134" s="176" t="s">
        <v>395</v>
      </c>
    </row>
    <row r="135" spans="1:9" ht="22.5">
      <c r="A135" s="281"/>
      <c r="B135" s="134" t="s">
        <v>324</v>
      </c>
      <c r="C135" s="57" t="s">
        <v>348</v>
      </c>
      <c r="D135" s="175" t="s">
        <v>395</v>
      </c>
      <c r="E135" s="175" t="s">
        <v>395</v>
      </c>
      <c r="F135" s="175" t="s">
        <v>395</v>
      </c>
      <c r="G135" s="175" t="s">
        <v>395</v>
      </c>
      <c r="H135" s="175" t="s">
        <v>395</v>
      </c>
      <c r="I135" s="176" t="s">
        <v>395</v>
      </c>
    </row>
    <row r="136" spans="1:9" ht="12.75" customHeight="1">
      <c r="A136" s="281"/>
      <c r="B136" s="118" t="s">
        <v>339</v>
      </c>
      <c r="C136" s="52" t="s">
        <v>349</v>
      </c>
      <c r="D136" s="175" t="s">
        <v>395</v>
      </c>
      <c r="E136" s="175" t="s">
        <v>395</v>
      </c>
      <c r="F136" s="175" t="s">
        <v>395</v>
      </c>
      <c r="G136" s="175" t="s">
        <v>395</v>
      </c>
      <c r="H136" s="175" t="s">
        <v>395</v>
      </c>
      <c r="I136" s="176" t="s">
        <v>395</v>
      </c>
    </row>
    <row r="137" spans="1:9" ht="9" customHeight="1">
      <c r="A137" s="281"/>
      <c r="B137" s="149" t="s">
        <v>171</v>
      </c>
      <c r="C137" s="53"/>
      <c r="D137" s="194"/>
      <c r="E137" s="195"/>
      <c r="F137" s="195"/>
      <c r="G137" s="195"/>
      <c r="H137" s="195"/>
      <c r="I137" s="196"/>
    </row>
    <row r="138" spans="1:9" ht="26.25" customHeight="1">
      <c r="A138" s="281"/>
      <c r="B138" s="134" t="s">
        <v>324</v>
      </c>
      <c r="C138" s="61" t="s">
        <v>350</v>
      </c>
      <c r="D138" s="175" t="s">
        <v>395</v>
      </c>
      <c r="E138" s="175" t="s">
        <v>395</v>
      </c>
      <c r="F138" s="175" t="s">
        <v>395</v>
      </c>
      <c r="G138" s="175" t="s">
        <v>395</v>
      </c>
      <c r="H138" s="175" t="s">
        <v>395</v>
      </c>
      <c r="I138" s="176" t="s">
        <v>395</v>
      </c>
    </row>
    <row r="139" spans="1:9" ht="16.5" customHeight="1">
      <c r="A139" s="281"/>
      <c r="B139" s="118" t="s">
        <v>107</v>
      </c>
      <c r="C139" s="52" t="s">
        <v>353</v>
      </c>
      <c r="D139" s="175" t="s">
        <v>395</v>
      </c>
      <c r="E139" s="175" t="s">
        <v>395</v>
      </c>
      <c r="F139" s="175" t="s">
        <v>395</v>
      </c>
      <c r="G139" s="175" t="s">
        <v>395</v>
      </c>
      <c r="H139" s="175" t="s">
        <v>395</v>
      </c>
      <c r="I139" s="176" t="s">
        <v>395</v>
      </c>
    </row>
    <row r="140" spans="1:9" ht="11.25" customHeight="1">
      <c r="A140" s="281"/>
      <c r="B140" s="149" t="s">
        <v>171</v>
      </c>
      <c r="C140" s="53"/>
      <c r="D140" s="194"/>
      <c r="E140" s="195"/>
      <c r="F140" s="195"/>
      <c r="G140" s="195"/>
      <c r="H140" s="195"/>
      <c r="I140" s="196"/>
    </row>
    <row r="141" spans="1:9" ht="22.5">
      <c r="A141" s="281"/>
      <c r="B141" s="134" t="s">
        <v>324</v>
      </c>
      <c r="C141" s="61" t="s">
        <v>370</v>
      </c>
      <c r="D141" s="175" t="s">
        <v>395</v>
      </c>
      <c r="E141" s="175" t="s">
        <v>395</v>
      </c>
      <c r="F141" s="175" t="s">
        <v>395</v>
      </c>
      <c r="G141" s="175" t="s">
        <v>395</v>
      </c>
      <c r="H141" s="175" t="s">
        <v>395</v>
      </c>
      <c r="I141" s="176" t="s">
        <v>395</v>
      </c>
    </row>
    <row r="142" spans="1:9" ht="16.5" customHeight="1" thickBot="1">
      <c r="A142" s="280"/>
      <c r="B142" s="119"/>
      <c r="C142" s="94"/>
      <c r="D142" s="206"/>
      <c r="E142" s="207"/>
      <c r="F142" s="207"/>
      <c r="G142" s="207"/>
      <c r="H142" s="207"/>
      <c r="I142" s="208"/>
    </row>
    <row r="143" spans="1:8" ht="30" customHeight="1">
      <c r="A143" s="20" t="s">
        <v>374</v>
      </c>
      <c r="B143" s="122"/>
      <c r="C143" s="20"/>
      <c r="D143" s="209" t="s">
        <v>404</v>
      </c>
      <c r="F143" s="5" t="s">
        <v>375</v>
      </c>
      <c r="H143" s="274" t="s">
        <v>405</v>
      </c>
    </row>
    <row r="144" spans="1:8" ht="9.75" customHeight="1">
      <c r="A144" s="5" t="s">
        <v>89</v>
      </c>
      <c r="B144" s="122"/>
      <c r="C144" s="5"/>
      <c r="D144" s="6"/>
      <c r="F144" s="2"/>
      <c r="G144" s="5" t="s">
        <v>376</v>
      </c>
      <c r="H144" s="2"/>
    </row>
    <row r="145" spans="4:8" ht="9.75" customHeight="1">
      <c r="D145" s="5"/>
      <c r="E145" s="5"/>
      <c r="F145" s="13"/>
      <c r="H145" s="13"/>
    </row>
    <row r="146" spans="3:10" ht="15.75" customHeight="1">
      <c r="C146" s="143" t="s">
        <v>360</v>
      </c>
      <c r="D146" s="3"/>
      <c r="E146" s="3"/>
      <c r="F146" s="285"/>
      <c r="G146" s="285"/>
      <c r="H146" s="285"/>
      <c r="I146" s="285"/>
      <c r="J146" s="9"/>
    </row>
    <row r="147" spans="3:10" ht="15" customHeight="1">
      <c r="C147" s="9"/>
      <c r="D147" s="9"/>
      <c r="E147" s="9"/>
      <c r="F147" s="3" t="s">
        <v>372</v>
      </c>
      <c r="G147" s="144"/>
      <c r="H147" s="144"/>
      <c r="I147" s="9"/>
      <c r="J147" s="9"/>
    </row>
    <row r="148" spans="3:10" ht="13.5" customHeight="1">
      <c r="C148" s="145" t="s">
        <v>377</v>
      </c>
      <c r="D148" s="3"/>
      <c r="E148" s="151"/>
      <c r="F148" s="8"/>
      <c r="G148" s="286"/>
      <c r="H148" s="286"/>
      <c r="I148" s="9"/>
      <c r="J148" s="9"/>
    </row>
    <row r="149" spans="3:10" ht="12.75" customHeight="1">
      <c r="C149" s="3" t="s">
        <v>362</v>
      </c>
      <c r="D149" s="3"/>
      <c r="E149" s="3"/>
      <c r="F149" s="1"/>
      <c r="G149" s="144"/>
      <c r="H149" s="144"/>
      <c r="I149" s="9"/>
      <c r="J149" s="9"/>
    </row>
    <row r="150" spans="1:7" ht="13.5" customHeight="1">
      <c r="A150" s="145" t="s">
        <v>406</v>
      </c>
      <c r="B150"/>
      <c r="C150" s="164"/>
      <c r="D150"/>
      <c r="E150" s="210" t="s">
        <v>405</v>
      </c>
      <c r="G150" s="164" t="s">
        <v>407</v>
      </c>
    </row>
    <row r="151" spans="1:7" ht="12" customHeight="1">
      <c r="A151" s="146" t="s">
        <v>361</v>
      </c>
      <c r="B151" s="147" t="s">
        <v>378</v>
      </c>
      <c r="C151" s="148"/>
      <c r="D151" s="4"/>
      <c r="E151" s="4"/>
      <c r="G151" s="4"/>
    </row>
    <row r="152" spans="1:8" ht="9.75" customHeight="1">
      <c r="A152" s="5"/>
      <c r="B152" s="5"/>
      <c r="C152" s="5"/>
      <c r="D152" s="6"/>
      <c r="E152" s="6"/>
      <c r="F152" s="5"/>
      <c r="G152" s="5"/>
      <c r="H152" s="13"/>
    </row>
    <row r="153" spans="1:9" ht="10.5" customHeight="1">
      <c r="A153" s="5" t="s">
        <v>408</v>
      </c>
      <c r="B153" s="5"/>
      <c r="C153" s="5"/>
      <c r="D153" s="20"/>
      <c r="E153" s="21"/>
      <c r="F153" s="21"/>
      <c r="G153" s="21"/>
      <c r="H153" s="22"/>
      <c r="I153" s="22"/>
    </row>
    <row r="154" spans="1:9" ht="12.75">
      <c r="A154" s="5"/>
      <c r="B154" s="5"/>
      <c r="C154" s="5"/>
      <c r="D154" s="3"/>
      <c r="E154" s="3"/>
      <c r="F154" s="3"/>
      <c r="G154" s="3"/>
      <c r="H154" s="13"/>
      <c r="I154" s="13"/>
    </row>
    <row r="155" spans="1:2" s="163" customFormat="1" ht="12.75">
      <c r="A155" s="161"/>
      <c r="B155" s="162"/>
    </row>
  </sheetData>
  <sheetProtection/>
  <mergeCells count="15">
    <mergeCell ref="F146:I146"/>
    <mergeCell ref="G148:H148"/>
    <mergeCell ref="A2:I2"/>
    <mergeCell ref="D4:F4"/>
    <mergeCell ref="G4:I4"/>
    <mergeCell ref="D5:D7"/>
    <mergeCell ref="E5:E7"/>
    <mergeCell ref="F5:F7"/>
    <mergeCell ref="G5:G7"/>
    <mergeCell ref="H5:H7"/>
    <mergeCell ref="A82:A86"/>
    <mergeCell ref="A102:A114"/>
    <mergeCell ref="A115:A119"/>
    <mergeCell ref="A122:A129"/>
    <mergeCell ref="A130:A142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8"/>
  <sheetViews>
    <sheetView showGridLines="0" showZeros="0" view="pageBreakPreview" zoomScaleSheetLayoutView="100" zoomScalePageLayoutView="0" workbookViewId="0" topLeftCell="A161">
      <selection activeCell="K171" sqref="K171"/>
    </sheetView>
  </sheetViews>
  <sheetFormatPr defaultColWidth="9.00390625" defaultRowHeight="12.75"/>
  <cols>
    <col min="1" max="1" width="48.875" style="110" customWidth="1"/>
    <col min="2" max="2" width="0.12890625" style="110" customWidth="1"/>
    <col min="3" max="3" width="4.25390625" style="92" customWidth="1"/>
    <col min="4" max="4" width="11.375" style="93" customWidth="1"/>
    <col min="5" max="5" width="12.00390625" style="93" customWidth="1"/>
    <col min="6" max="6" width="11.25390625" style="93" customWidth="1"/>
    <col min="7" max="7" width="8.25390625" style="93" customWidth="1"/>
    <col min="8" max="8" width="11.75390625" style="93" customWidth="1"/>
    <col min="9" max="10" width="11.375" style="93" customWidth="1"/>
    <col min="11" max="11" width="11.00390625" style="93" customWidth="1"/>
    <col min="12" max="16384" width="9.125" style="93" customWidth="1"/>
  </cols>
  <sheetData>
    <row r="1" spans="1:10" ht="21" customHeight="1">
      <c r="A1" s="297" t="s">
        <v>158</v>
      </c>
      <c r="B1" s="297"/>
      <c r="C1" s="298"/>
      <c r="D1" s="298"/>
      <c r="E1" s="298"/>
      <c r="F1" s="298"/>
      <c r="G1" s="298"/>
      <c r="H1" s="298"/>
      <c r="I1" s="298"/>
      <c r="J1" s="298"/>
    </row>
    <row r="2" spans="1:10" ht="15.75" customHeight="1">
      <c r="A2" s="303" t="s">
        <v>363</v>
      </c>
      <c r="B2" s="303"/>
      <c r="C2" s="304"/>
      <c r="D2" s="304"/>
      <c r="E2" s="304"/>
      <c r="F2" s="304"/>
      <c r="G2" s="304"/>
      <c r="H2" s="304"/>
      <c r="I2" s="304"/>
      <c r="J2" s="304"/>
    </row>
    <row r="3" spans="1:11" ht="10.5" customHeight="1" thickBot="1">
      <c r="A3" s="305"/>
      <c r="B3" s="305"/>
      <c r="C3" s="305"/>
      <c r="D3" s="305"/>
      <c r="E3" s="305"/>
      <c r="F3" s="305"/>
      <c r="G3" s="305"/>
      <c r="H3" s="305"/>
      <c r="I3" s="305"/>
      <c r="J3" s="306"/>
      <c r="K3" s="68" t="s">
        <v>3</v>
      </c>
    </row>
    <row r="4" spans="1:11" ht="11.25" customHeight="1">
      <c r="A4" s="95"/>
      <c r="B4" s="95"/>
      <c r="C4" s="299" t="s">
        <v>396</v>
      </c>
      <c r="D4" s="299"/>
      <c r="E4" s="299"/>
      <c r="F4" s="299"/>
      <c r="G4" s="96"/>
      <c r="H4" s="96"/>
      <c r="I4" s="96" t="s">
        <v>82</v>
      </c>
      <c r="K4" s="97" t="s">
        <v>276</v>
      </c>
    </row>
    <row r="5" spans="1:11" ht="13.5" customHeight="1">
      <c r="A5" s="95"/>
      <c r="B5" s="95"/>
      <c r="C5" s="98"/>
      <c r="D5" s="96"/>
      <c r="E5" s="96"/>
      <c r="F5" s="96"/>
      <c r="G5" s="96"/>
      <c r="H5" s="96"/>
      <c r="I5" s="96"/>
      <c r="J5" s="96" t="s">
        <v>159</v>
      </c>
      <c r="K5" s="273">
        <v>41275</v>
      </c>
    </row>
    <row r="6" spans="3:11" ht="0.75" customHeight="1" hidden="1">
      <c r="C6" s="99"/>
      <c r="D6" s="96"/>
      <c r="E6" s="96"/>
      <c r="F6" s="96"/>
      <c r="G6" s="96"/>
      <c r="K6" s="112"/>
    </row>
    <row r="7" spans="1:11" ht="12.75" customHeight="1">
      <c r="A7" s="91" t="s">
        <v>397</v>
      </c>
      <c r="B7" s="91"/>
      <c r="C7" s="99"/>
      <c r="D7" s="96"/>
      <c r="E7" s="96"/>
      <c r="F7" s="96"/>
      <c r="G7" s="96"/>
      <c r="J7" s="96" t="s">
        <v>81</v>
      </c>
      <c r="K7" s="272" t="s">
        <v>401</v>
      </c>
    </row>
    <row r="8" spans="1:11" ht="12.75" customHeight="1">
      <c r="A8" s="91" t="s">
        <v>400</v>
      </c>
      <c r="B8" s="91"/>
      <c r="C8" s="99"/>
      <c r="D8" s="96"/>
      <c r="E8" s="96"/>
      <c r="F8" s="96"/>
      <c r="G8" s="96"/>
      <c r="J8" s="96"/>
      <c r="K8" s="115"/>
    </row>
    <row r="9" spans="1:11" ht="12.75" customHeight="1">
      <c r="A9" s="91" t="s">
        <v>399</v>
      </c>
      <c r="B9" s="91"/>
      <c r="C9" s="106"/>
      <c r="D9" s="105"/>
      <c r="E9" s="105"/>
      <c r="F9" s="105"/>
      <c r="G9" s="105"/>
      <c r="H9" s="270"/>
      <c r="I9" s="270"/>
      <c r="J9" s="96" t="s">
        <v>80</v>
      </c>
      <c r="K9" s="100" t="s">
        <v>402</v>
      </c>
    </row>
    <row r="10" spans="1:11" ht="12" customHeight="1">
      <c r="A10" s="91" t="s">
        <v>364</v>
      </c>
      <c r="B10" s="91"/>
      <c r="C10" s="99"/>
      <c r="D10" s="96"/>
      <c r="E10" s="96"/>
      <c r="F10" s="96"/>
      <c r="G10" s="96"/>
      <c r="J10" s="96"/>
      <c r="K10" s="152"/>
    </row>
    <row r="11" spans="1:11" ht="11.25" customHeight="1">
      <c r="A11" s="91" t="s">
        <v>373</v>
      </c>
      <c r="B11" s="91"/>
      <c r="C11" s="99"/>
      <c r="D11" s="96"/>
      <c r="E11" s="96"/>
      <c r="F11" s="96"/>
      <c r="G11" s="96"/>
      <c r="J11" s="96" t="s">
        <v>81</v>
      </c>
      <c r="K11" s="115"/>
    </row>
    <row r="12" spans="1:11" ht="9.75" customHeight="1">
      <c r="A12" s="91" t="s">
        <v>398</v>
      </c>
      <c r="B12" s="91"/>
      <c r="C12" s="106"/>
      <c r="D12" s="105"/>
      <c r="E12" s="105"/>
      <c r="F12" s="105"/>
      <c r="G12" s="105"/>
      <c r="H12" s="105"/>
      <c r="I12" s="105"/>
      <c r="J12" s="96" t="s">
        <v>148</v>
      </c>
      <c r="K12" s="271" t="s">
        <v>403</v>
      </c>
    </row>
    <row r="13" spans="1:11" ht="14.25" customHeight="1">
      <c r="A13" s="101" t="s">
        <v>160</v>
      </c>
      <c r="B13" s="101"/>
      <c r="C13" s="99"/>
      <c r="D13" s="96"/>
      <c r="E13" s="96"/>
      <c r="F13" s="96"/>
      <c r="G13" s="96"/>
      <c r="H13" s="96"/>
      <c r="I13" s="96"/>
      <c r="J13" s="96"/>
      <c r="K13" s="102"/>
    </row>
    <row r="14" spans="1:11" ht="12" customHeight="1" thickBot="1">
      <c r="A14" s="91" t="s">
        <v>12</v>
      </c>
      <c r="B14" s="91"/>
      <c r="C14" s="99"/>
      <c r="D14" s="96"/>
      <c r="E14" s="96"/>
      <c r="F14" s="96"/>
      <c r="G14" s="96"/>
      <c r="H14" s="96"/>
      <c r="I14" s="96"/>
      <c r="J14" s="96" t="s">
        <v>79</v>
      </c>
      <c r="K14" s="103" t="s">
        <v>2</v>
      </c>
    </row>
    <row r="15" spans="1:11" ht="12.75" customHeight="1">
      <c r="A15" s="91"/>
      <c r="B15" s="91"/>
      <c r="C15" s="99"/>
      <c r="D15" s="104"/>
      <c r="E15" s="105"/>
      <c r="F15" s="105"/>
      <c r="G15" s="105"/>
      <c r="H15" s="105"/>
      <c r="I15" s="105"/>
      <c r="J15" s="105"/>
      <c r="K15" s="106"/>
    </row>
    <row r="16" spans="1:11" ht="13.5" customHeight="1">
      <c r="A16" s="238"/>
      <c r="B16" s="225"/>
      <c r="C16" s="226" t="s">
        <v>92</v>
      </c>
      <c r="D16" s="300" t="s">
        <v>4</v>
      </c>
      <c r="E16" s="301"/>
      <c r="F16" s="301"/>
      <c r="G16" s="302"/>
      <c r="H16" s="300" t="s">
        <v>136</v>
      </c>
      <c r="I16" s="301"/>
      <c r="J16" s="301"/>
      <c r="K16" s="301"/>
    </row>
    <row r="17" spans="1:11" ht="11.25" customHeight="1">
      <c r="A17" s="107"/>
      <c r="B17" s="105"/>
      <c r="C17" s="87" t="s">
        <v>94</v>
      </c>
      <c r="D17" s="74" t="s">
        <v>277</v>
      </c>
      <c r="E17" s="73" t="s">
        <v>277</v>
      </c>
      <c r="F17" s="73" t="s">
        <v>76</v>
      </c>
      <c r="G17" s="307" t="s">
        <v>5</v>
      </c>
      <c r="H17" s="74" t="s">
        <v>277</v>
      </c>
      <c r="I17" s="73" t="s">
        <v>277</v>
      </c>
      <c r="J17" s="73" t="s">
        <v>76</v>
      </c>
      <c r="K17" s="307" t="s">
        <v>5</v>
      </c>
    </row>
    <row r="18" spans="1:11" ht="10.5" customHeight="1">
      <c r="A18" s="82" t="s">
        <v>0</v>
      </c>
      <c r="B18" s="87"/>
      <c r="C18" s="87" t="s">
        <v>96</v>
      </c>
      <c r="D18" s="74" t="s">
        <v>280</v>
      </c>
      <c r="E18" s="74" t="s">
        <v>278</v>
      </c>
      <c r="F18" s="74" t="s">
        <v>77</v>
      </c>
      <c r="G18" s="308"/>
      <c r="H18" s="74" t="s">
        <v>280</v>
      </c>
      <c r="I18" s="74" t="s">
        <v>278</v>
      </c>
      <c r="J18" s="74" t="s">
        <v>77</v>
      </c>
      <c r="K18" s="308"/>
    </row>
    <row r="19" spans="1:11" ht="19.5" customHeight="1">
      <c r="A19" s="107"/>
      <c r="B19" s="105"/>
      <c r="C19" s="87"/>
      <c r="D19" s="74" t="s">
        <v>281</v>
      </c>
      <c r="E19" s="74" t="s">
        <v>279</v>
      </c>
      <c r="F19" s="74" t="s">
        <v>75</v>
      </c>
      <c r="G19" s="309"/>
      <c r="H19" s="74" t="s">
        <v>281</v>
      </c>
      <c r="I19" s="74" t="s">
        <v>279</v>
      </c>
      <c r="J19" s="74" t="s">
        <v>75</v>
      </c>
      <c r="K19" s="309"/>
    </row>
    <row r="20" spans="1:11" ht="15.75" customHeight="1" thickBot="1">
      <c r="A20" s="23">
        <v>1</v>
      </c>
      <c r="B20" s="211"/>
      <c r="C20" s="75" t="s">
        <v>1</v>
      </c>
      <c r="D20" s="76">
        <v>3</v>
      </c>
      <c r="E20" s="76">
        <v>4</v>
      </c>
      <c r="F20" s="76">
        <v>5</v>
      </c>
      <c r="G20" s="76">
        <v>6</v>
      </c>
      <c r="H20" s="76">
        <v>7</v>
      </c>
      <c r="I20" s="76">
        <v>8</v>
      </c>
      <c r="J20" s="76">
        <v>9</v>
      </c>
      <c r="K20" s="77">
        <v>10</v>
      </c>
    </row>
    <row r="21" spans="1:11" ht="14.25" customHeight="1">
      <c r="A21" s="80" t="s">
        <v>6</v>
      </c>
      <c r="B21" s="80"/>
      <c r="C21" s="89"/>
      <c r="D21" s="240"/>
      <c r="E21" s="241"/>
      <c r="F21" s="241"/>
      <c r="G21" s="241"/>
      <c r="H21" s="242"/>
      <c r="I21" s="242"/>
      <c r="J21" s="243"/>
      <c r="K21" s="244"/>
    </row>
    <row r="22" spans="1:11" ht="12.75" customHeight="1">
      <c r="A22" s="108" t="s">
        <v>282</v>
      </c>
      <c r="B22" s="214" t="s">
        <v>27</v>
      </c>
      <c r="C22" s="64" t="s">
        <v>27</v>
      </c>
      <c r="D22" s="245"/>
      <c r="E22" s="246">
        <f>SUM(E24+E25+E26)</f>
        <v>11140986.63</v>
      </c>
      <c r="F22" s="246"/>
      <c r="G22" s="246">
        <f>SUM(G24+G25+G26)</f>
        <v>11140986.63</v>
      </c>
      <c r="H22" s="246">
        <f>H24+H25+H26</f>
        <v>0</v>
      </c>
      <c r="I22" s="246">
        <f>SUM(I24+I25+I26)</f>
        <v>13363731.06</v>
      </c>
      <c r="J22" s="247"/>
      <c r="K22" s="246">
        <f>SUM(K24+K25+K26)</f>
        <v>13363731.06</v>
      </c>
    </row>
    <row r="23" spans="1:11" ht="9.75" customHeight="1">
      <c r="A23" s="113" t="s">
        <v>101</v>
      </c>
      <c r="B23" s="215"/>
      <c r="C23" s="81"/>
      <c r="D23" s="240"/>
      <c r="E23" s="240"/>
      <c r="F23" s="240"/>
      <c r="G23" s="240"/>
      <c r="H23" s="240"/>
      <c r="I23" s="240"/>
      <c r="J23" s="240"/>
      <c r="K23" s="249"/>
    </row>
    <row r="24" spans="1:11" ht="11.25" customHeight="1">
      <c r="A24" s="114" t="s">
        <v>283</v>
      </c>
      <c r="B24" s="215" t="s">
        <v>98</v>
      </c>
      <c r="C24" s="64" t="s">
        <v>98</v>
      </c>
      <c r="D24" s="245"/>
      <c r="E24" s="246">
        <v>5580870.33</v>
      </c>
      <c r="F24" s="246"/>
      <c r="G24" s="246">
        <f>E24</f>
        <v>5580870.33</v>
      </c>
      <c r="H24" s="246"/>
      <c r="I24" s="246">
        <v>6080870.33</v>
      </c>
      <c r="J24" s="247"/>
      <c r="K24" s="248">
        <f>I24+H24</f>
        <v>6080870.33</v>
      </c>
    </row>
    <row r="25" spans="1:11" ht="23.25" customHeight="1">
      <c r="A25" s="114" t="s">
        <v>286</v>
      </c>
      <c r="B25" s="215" t="s">
        <v>99</v>
      </c>
      <c r="C25" s="64" t="s">
        <v>99</v>
      </c>
      <c r="D25" s="245"/>
      <c r="E25" s="246">
        <v>3391466.24</v>
      </c>
      <c r="F25" s="246"/>
      <c r="G25" s="246">
        <f>E25</f>
        <v>3391466.24</v>
      </c>
      <c r="H25" s="246"/>
      <c r="I25" s="246">
        <v>4384804.24</v>
      </c>
      <c r="J25" s="247"/>
      <c r="K25" s="248">
        <f>I25</f>
        <v>4384804.24</v>
      </c>
    </row>
    <row r="26" spans="1:11" ht="14.25" customHeight="1">
      <c r="A26" s="114" t="s">
        <v>284</v>
      </c>
      <c r="B26" s="215" t="s">
        <v>229</v>
      </c>
      <c r="C26" s="64" t="s">
        <v>229</v>
      </c>
      <c r="D26" s="245"/>
      <c r="E26" s="246">
        <v>2168650.06</v>
      </c>
      <c r="F26" s="246"/>
      <c r="G26" s="246">
        <f>E26</f>
        <v>2168650.06</v>
      </c>
      <c r="H26" s="246"/>
      <c r="I26" s="246">
        <v>2898056.49</v>
      </c>
      <c r="J26" s="247"/>
      <c r="K26" s="248">
        <f>I26+H26</f>
        <v>2898056.49</v>
      </c>
    </row>
    <row r="27" spans="1:11" ht="13.5" customHeight="1">
      <c r="A27" s="114" t="s">
        <v>285</v>
      </c>
      <c r="B27" s="215" t="s">
        <v>230</v>
      </c>
      <c r="C27" s="64" t="s">
        <v>230</v>
      </c>
      <c r="D27" s="245"/>
      <c r="E27" s="246"/>
      <c r="F27" s="246"/>
      <c r="G27" s="246"/>
      <c r="H27" s="246"/>
      <c r="I27" s="246"/>
      <c r="J27" s="247"/>
      <c r="K27" s="248"/>
    </row>
    <row r="28" spans="1:11" ht="14.25" customHeight="1">
      <c r="A28" s="63" t="s">
        <v>287</v>
      </c>
      <c r="B28" s="215" t="s">
        <v>28</v>
      </c>
      <c r="C28" s="64" t="s">
        <v>28</v>
      </c>
      <c r="D28" s="245"/>
      <c r="E28" s="246">
        <f>+SUM(E30+E31+E32)</f>
        <v>9519492.67</v>
      </c>
      <c r="F28" s="246"/>
      <c r="G28" s="246">
        <f>+SUM(G30+G31+G32)</f>
        <v>9519492.67</v>
      </c>
      <c r="H28" s="246">
        <f>H30+H32</f>
        <v>0</v>
      </c>
      <c r="I28" s="246">
        <f>SUM(I30+I31+I32)</f>
        <v>10597167.93</v>
      </c>
      <c r="J28" s="247"/>
      <c r="K28" s="246">
        <f>+SUM(K30+K31+K32)</f>
        <v>10597167.93</v>
      </c>
    </row>
    <row r="29" spans="1:11" ht="11.25" customHeight="1">
      <c r="A29" s="113" t="s">
        <v>101</v>
      </c>
      <c r="B29" s="215"/>
      <c r="C29" s="81"/>
      <c r="D29" s="240"/>
      <c r="E29" s="240"/>
      <c r="F29" s="240"/>
      <c r="G29" s="240"/>
      <c r="H29" s="240"/>
      <c r="I29" s="240"/>
      <c r="J29" s="240"/>
      <c r="K29" s="249"/>
    </row>
    <row r="30" spans="1:11" ht="23.25" customHeight="1">
      <c r="A30" s="114" t="s">
        <v>288</v>
      </c>
      <c r="B30" s="215" t="s">
        <v>172</v>
      </c>
      <c r="C30" s="64" t="s">
        <v>172</v>
      </c>
      <c r="D30" s="245"/>
      <c r="E30" s="246">
        <v>5580870.33</v>
      </c>
      <c r="F30" s="246"/>
      <c r="G30" s="246">
        <f>E30</f>
        <v>5580870.33</v>
      </c>
      <c r="H30" s="246"/>
      <c r="I30" s="246">
        <v>5610037.02</v>
      </c>
      <c r="J30" s="247"/>
      <c r="K30" s="248">
        <f>I30+H30</f>
        <v>5610037.02</v>
      </c>
    </row>
    <row r="31" spans="1:11" ht="24" customHeight="1">
      <c r="A31" s="114" t="s">
        <v>291</v>
      </c>
      <c r="B31" s="215" t="s">
        <v>292</v>
      </c>
      <c r="C31" s="64" t="s">
        <v>292</v>
      </c>
      <c r="D31" s="245"/>
      <c r="E31" s="246">
        <v>1769972.28</v>
      </c>
      <c r="F31" s="246"/>
      <c r="G31" s="246">
        <f>E31</f>
        <v>1769972.28</v>
      </c>
      <c r="H31" s="246"/>
      <c r="I31" s="246">
        <v>2262965.67</v>
      </c>
      <c r="J31" s="247"/>
      <c r="K31" s="248">
        <f>I31</f>
        <v>2262965.67</v>
      </c>
    </row>
    <row r="32" spans="1:11" ht="22.5" customHeight="1">
      <c r="A32" s="114" t="s">
        <v>289</v>
      </c>
      <c r="B32" s="215" t="s">
        <v>231</v>
      </c>
      <c r="C32" s="64" t="s">
        <v>231</v>
      </c>
      <c r="D32" s="245"/>
      <c r="E32" s="246">
        <v>2168650.06</v>
      </c>
      <c r="F32" s="246"/>
      <c r="G32" s="246">
        <f>E32</f>
        <v>2168650.06</v>
      </c>
      <c r="H32" s="246"/>
      <c r="I32" s="246">
        <v>2724165.24</v>
      </c>
      <c r="J32" s="247"/>
      <c r="K32" s="248">
        <f>I32+H32</f>
        <v>2724165.24</v>
      </c>
    </row>
    <row r="33" spans="1:11" ht="12" customHeight="1">
      <c r="A33" s="114" t="s">
        <v>290</v>
      </c>
      <c r="B33" s="215" t="s">
        <v>232</v>
      </c>
      <c r="C33" s="64" t="s">
        <v>232</v>
      </c>
      <c r="D33" s="245"/>
      <c r="E33" s="246"/>
      <c r="F33" s="246"/>
      <c r="G33" s="246"/>
      <c r="H33" s="246"/>
      <c r="I33" s="246"/>
      <c r="J33" s="247"/>
      <c r="K33" s="248"/>
    </row>
    <row r="34" spans="1:11" ht="12.75" customHeight="1">
      <c r="A34" s="108" t="s">
        <v>83</v>
      </c>
      <c r="B34" s="214" t="s">
        <v>29</v>
      </c>
      <c r="C34" s="64" t="s">
        <v>29</v>
      </c>
      <c r="D34" s="245"/>
      <c r="E34" s="246">
        <f>SUM(E36+E37+E38)</f>
        <v>1621493.9600000002</v>
      </c>
      <c r="F34" s="246"/>
      <c r="G34" s="246">
        <f>SUM(G36+G37+G38)</f>
        <v>1621493.9600000002</v>
      </c>
      <c r="H34" s="246">
        <f>H36</f>
        <v>0</v>
      </c>
      <c r="I34" s="246">
        <f>SUM(I36+I37+I38)</f>
        <v>2766563.130000001</v>
      </c>
      <c r="J34" s="247"/>
      <c r="K34" s="246">
        <f>SUM(K36+K37+K38)</f>
        <v>2766563.130000001</v>
      </c>
    </row>
    <row r="35" spans="1:11" ht="10.5" customHeight="1">
      <c r="A35" s="113" t="s">
        <v>171</v>
      </c>
      <c r="B35" s="215"/>
      <c r="C35" s="81"/>
      <c r="D35" s="240"/>
      <c r="E35" s="241"/>
      <c r="F35" s="241"/>
      <c r="G35" s="241"/>
      <c r="H35" s="241"/>
      <c r="I35" s="241"/>
      <c r="J35" s="241"/>
      <c r="K35" s="249"/>
    </row>
    <row r="36" spans="1:11" ht="19.5" customHeight="1">
      <c r="A36" s="114" t="s">
        <v>174</v>
      </c>
      <c r="B36" s="215" t="s">
        <v>173</v>
      </c>
      <c r="C36" s="64" t="s">
        <v>173</v>
      </c>
      <c r="D36" s="245"/>
      <c r="E36" s="246">
        <f>E24-E30</f>
        <v>0</v>
      </c>
      <c r="F36" s="246"/>
      <c r="G36" s="246">
        <f>E36</f>
        <v>0</v>
      </c>
      <c r="H36" s="246">
        <f>H24-H30</f>
        <v>0</v>
      </c>
      <c r="I36" s="246">
        <f>I24-I30</f>
        <v>470833.3100000005</v>
      </c>
      <c r="J36" s="247"/>
      <c r="K36" s="248">
        <f>I36</f>
        <v>470833.3100000005</v>
      </c>
    </row>
    <row r="37" spans="1:11" ht="23.25" customHeight="1">
      <c r="A37" s="114" t="s">
        <v>293</v>
      </c>
      <c r="B37" s="215" t="s">
        <v>294</v>
      </c>
      <c r="C37" s="64" t="s">
        <v>294</v>
      </c>
      <c r="D37" s="245"/>
      <c r="E37" s="246">
        <f>E25-E31</f>
        <v>1621493.9600000002</v>
      </c>
      <c r="F37" s="246"/>
      <c r="G37" s="246">
        <f>E37</f>
        <v>1621493.9600000002</v>
      </c>
      <c r="H37" s="246"/>
      <c r="I37" s="246">
        <f>I25-I31</f>
        <v>2121838.5700000003</v>
      </c>
      <c r="J37" s="247"/>
      <c r="K37" s="248">
        <f>I37</f>
        <v>2121838.5700000003</v>
      </c>
    </row>
    <row r="38" spans="1:11" ht="20.25" customHeight="1">
      <c r="A38" s="114" t="s">
        <v>270</v>
      </c>
      <c r="B38" s="215" t="s">
        <v>243</v>
      </c>
      <c r="C38" s="64" t="s">
        <v>243</v>
      </c>
      <c r="D38" s="245"/>
      <c r="E38" s="246">
        <f>E26-E32</f>
        <v>0</v>
      </c>
      <c r="F38" s="246"/>
      <c r="G38" s="246">
        <f>E38</f>
        <v>0</v>
      </c>
      <c r="H38" s="246">
        <f>H26-H32</f>
        <v>0</v>
      </c>
      <c r="I38" s="246">
        <f>I26-I32</f>
        <v>173891.25</v>
      </c>
      <c r="J38" s="247"/>
      <c r="K38" s="248">
        <f>I38</f>
        <v>173891.25</v>
      </c>
    </row>
    <row r="39" spans="1:11" ht="24" customHeight="1" thickBot="1">
      <c r="A39" s="114" t="s">
        <v>244</v>
      </c>
      <c r="B39" s="215" t="s">
        <v>245</v>
      </c>
      <c r="C39" s="67" t="s">
        <v>245</v>
      </c>
      <c r="D39" s="250"/>
      <c r="E39" s="251"/>
      <c r="F39" s="251"/>
      <c r="G39" s="251"/>
      <c r="H39" s="251"/>
      <c r="I39" s="251"/>
      <c r="J39" s="252"/>
      <c r="K39" s="253"/>
    </row>
    <row r="40" spans="1:11" ht="32.25" customHeight="1">
      <c r="A40" s="69"/>
      <c r="B40" s="69"/>
      <c r="C40" s="70"/>
      <c r="D40" s="70"/>
      <c r="E40" s="71"/>
      <c r="F40" s="71"/>
      <c r="G40" s="71"/>
      <c r="H40" s="71"/>
      <c r="I40" s="71"/>
      <c r="J40" s="71" t="s">
        <v>309</v>
      </c>
      <c r="K40" s="109"/>
    </row>
    <row r="41" spans="1:11" ht="18" customHeight="1">
      <c r="A41" s="105"/>
      <c r="B41" s="107"/>
      <c r="C41" s="83" t="s">
        <v>92</v>
      </c>
      <c r="D41" s="293" t="s">
        <v>4</v>
      </c>
      <c r="E41" s="294"/>
      <c r="F41" s="294"/>
      <c r="G41" s="295"/>
      <c r="H41" s="293" t="s">
        <v>136</v>
      </c>
      <c r="I41" s="294"/>
      <c r="J41" s="294"/>
      <c r="K41" s="294"/>
    </row>
    <row r="42" spans="1:11" ht="11.25" customHeight="1">
      <c r="A42" s="105"/>
      <c r="B42" s="105"/>
      <c r="C42" s="83" t="s">
        <v>94</v>
      </c>
      <c r="D42" s="296" t="s">
        <v>295</v>
      </c>
      <c r="E42" s="296" t="s">
        <v>296</v>
      </c>
      <c r="F42" s="73" t="s">
        <v>76</v>
      </c>
      <c r="G42" s="307" t="s">
        <v>5</v>
      </c>
      <c r="H42" s="296" t="s">
        <v>295</v>
      </c>
      <c r="I42" s="296" t="s">
        <v>296</v>
      </c>
      <c r="J42" s="73" t="s">
        <v>76</v>
      </c>
      <c r="K42" s="307" t="s">
        <v>5</v>
      </c>
    </row>
    <row r="43" spans="1:11" ht="10.5" customHeight="1">
      <c r="A43" s="87" t="s">
        <v>0</v>
      </c>
      <c r="B43" s="87"/>
      <c r="C43" s="83" t="s">
        <v>96</v>
      </c>
      <c r="D43" s="276"/>
      <c r="E43" s="276"/>
      <c r="F43" s="74" t="s">
        <v>77</v>
      </c>
      <c r="G43" s="308"/>
      <c r="H43" s="276"/>
      <c r="I43" s="276"/>
      <c r="J43" s="74" t="s">
        <v>77</v>
      </c>
      <c r="K43" s="308"/>
    </row>
    <row r="44" spans="1:11" ht="28.5" customHeight="1">
      <c r="A44" s="105"/>
      <c r="B44" s="105"/>
      <c r="C44" s="83"/>
      <c r="D44" s="277"/>
      <c r="E44" s="277"/>
      <c r="F44" s="74" t="s">
        <v>75</v>
      </c>
      <c r="G44" s="309"/>
      <c r="H44" s="277"/>
      <c r="I44" s="277"/>
      <c r="J44" s="74" t="s">
        <v>75</v>
      </c>
      <c r="K44" s="309"/>
    </row>
    <row r="45" spans="1:11" ht="16.5" customHeight="1" thickBot="1">
      <c r="A45" s="224">
        <v>1</v>
      </c>
      <c r="B45" s="229"/>
      <c r="C45" s="237" t="s">
        <v>1</v>
      </c>
      <c r="D45" s="76">
        <v>3</v>
      </c>
      <c r="E45" s="76">
        <v>4</v>
      </c>
      <c r="F45" s="76">
        <v>5</v>
      </c>
      <c r="G45" s="76">
        <v>6</v>
      </c>
      <c r="H45" s="76">
        <v>7</v>
      </c>
      <c r="I45" s="76">
        <v>8</v>
      </c>
      <c r="J45" s="76">
        <v>9</v>
      </c>
      <c r="K45" s="77">
        <v>10</v>
      </c>
    </row>
    <row r="46" spans="1:11" ht="26.25" customHeight="1">
      <c r="A46" s="227" t="s">
        <v>246</v>
      </c>
      <c r="B46" s="215" t="s">
        <v>30</v>
      </c>
      <c r="C46" s="64" t="s">
        <v>30</v>
      </c>
      <c r="D46" s="245"/>
      <c r="E46" s="246"/>
      <c r="F46" s="246"/>
      <c r="G46" s="246"/>
      <c r="H46" s="246"/>
      <c r="I46" s="246"/>
      <c r="J46" s="247"/>
      <c r="K46" s="248"/>
    </row>
    <row r="47" spans="1:11" ht="13.5" customHeight="1">
      <c r="A47" s="65" t="s">
        <v>171</v>
      </c>
      <c r="B47" s="216"/>
      <c r="C47" s="66"/>
      <c r="D47" s="254"/>
      <c r="E47" s="254"/>
      <c r="F47" s="254"/>
      <c r="G47" s="254"/>
      <c r="H47" s="254"/>
      <c r="I47" s="254"/>
      <c r="J47" s="254"/>
      <c r="K47" s="255"/>
    </row>
    <row r="48" spans="1:11" ht="24.75" customHeight="1">
      <c r="A48" s="19" t="s">
        <v>301</v>
      </c>
      <c r="B48" s="216" t="s">
        <v>297</v>
      </c>
      <c r="C48" s="64" t="s">
        <v>297</v>
      </c>
      <c r="D48" s="245"/>
      <c r="E48" s="246"/>
      <c r="F48" s="246"/>
      <c r="G48" s="246"/>
      <c r="H48" s="246"/>
      <c r="I48" s="246"/>
      <c r="J48" s="247"/>
      <c r="K48" s="248"/>
    </row>
    <row r="49" spans="1:11" ht="12.75">
      <c r="A49" s="19" t="s">
        <v>247</v>
      </c>
      <c r="B49" s="216" t="s">
        <v>248</v>
      </c>
      <c r="C49" s="64" t="s">
        <v>248</v>
      </c>
      <c r="D49" s="245"/>
      <c r="E49" s="246"/>
      <c r="F49" s="246"/>
      <c r="G49" s="246"/>
      <c r="H49" s="246"/>
      <c r="I49" s="246"/>
      <c r="J49" s="247"/>
      <c r="K49" s="248"/>
    </row>
    <row r="50" spans="1:11" ht="12.75">
      <c r="A50" s="19" t="s">
        <v>250</v>
      </c>
      <c r="B50" s="216" t="s">
        <v>249</v>
      </c>
      <c r="C50" s="64" t="s">
        <v>249</v>
      </c>
      <c r="D50" s="245"/>
      <c r="E50" s="246"/>
      <c r="F50" s="246"/>
      <c r="G50" s="246"/>
      <c r="H50" s="246"/>
      <c r="I50" s="246"/>
      <c r="J50" s="247"/>
      <c r="K50" s="248"/>
    </row>
    <row r="51" spans="1:11" ht="18" customHeight="1">
      <c r="A51" s="63" t="s">
        <v>175</v>
      </c>
      <c r="B51" s="215" t="s">
        <v>31</v>
      </c>
      <c r="C51" s="64" t="s">
        <v>31</v>
      </c>
      <c r="D51" s="245"/>
      <c r="E51" s="246"/>
      <c r="F51" s="246"/>
      <c r="G51" s="246"/>
      <c r="H51" s="246"/>
      <c r="I51" s="246"/>
      <c r="J51" s="247"/>
      <c r="K51" s="248"/>
    </row>
    <row r="52" spans="1:11" ht="10.5" customHeight="1">
      <c r="A52" s="65" t="s">
        <v>171</v>
      </c>
      <c r="B52" s="216"/>
      <c r="C52" s="81"/>
      <c r="D52" s="240"/>
      <c r="E52" s="240"/>
      <c r="F52" s="240"/>
      <c r="G52" s="240"/>
      <c r="H52" s="240"/>
      <c r="I52" s="240"/>
      <c r="J52" s="240"/>
      <c r="K52" s="249"/>
    </row>
    <row r="53" spans="1:11" ht="25.5" customHeight="1">
      <c r="A53" s="19" t="s">
        <v>319</v>
      </c>
      <c r="B53" s="216" t="s">
        <v>137</v>
      </c>
      <c r="C53" s="64" t="s">
        <v>137</v>
      </c>
      <c r="D53" s="245"/>
      <c r="E53" s="246"/>
      <c r="F53" s="246"/>
      <c r="G53" s="246"/>
      <c r="H53" s="246"/>
      <c r="I53" s="246"/>
      <c r="J53" s="247"/>
      <c r="K53" s="248"/>
    </row>
    <row r="54" spans="1:11" ht="14.25" customHeight="1">
      <c r="A54" s="19" t="s">
        <v>253</v>
      </c>
      <c r="B54" s="216" t="s">
        <v>138</v>
      </c>
      <c r="C54" s="64" t="s">
        <v>138</v>
      </c>
      <c r="D54" s="245"/>
      <c r="E54" s="246"/>
      <c r="F54" s="246"/>
      <c r="G54" s="246"/>
      <c r="H54" s="246"/>
      <c r="I54" s="246"/>
      <c r="J54" s="247"/>
      <c r="K54" s="248"/>
    </row>
    <row r="55" spans="1:11" ht="15" customHeight="1">
      <c r="A55" s="19" t="s">
        <v>251</v>
      </c>
      <c r="B55" s="216" t="s">
        <v>252</v>
      </c>
      <c r="C55" s="64" t="s">
        <v>252</v>
      </c>
      <c r="D55" s="245"/>
      <c r="E55" s="246"/>
      <c r="F55" s="246"/>
      <c r="G55" s="246"/>
      <c r="H55" s="246"/>
      <c r="I55" s="246"/>
      <c r="J55" s="247"/>
      <c r="K55" s="248"/>
    </row>
    <row r="56" spans="1:11" ht="24" customHeight="1">
      <c r="A56" s="63" t="s">
        <v>84</v>
      </c>
      <c r="B56" s="215" t="s">
        <v>32</v>
      </c>
      <c r="C56" s="64" t="s">
        <v>32</v>
      </c>
      <c r="D56" s="245"/>
      <c r="E56" s="246"/>
      <c r="F56" s="246"/>
      <c r="G56" s="246"/>
      <c r="H56" s="246"/>
      <c r="I56" s="246"/>
      <c r="J56" s="247"/>
      <c r="K56" s="248"/>
    </row>
    <row r="57" spans="1:11" ht="12" customHeight="1">
      <c r="A57" s="65" t="s">
        <v>171</v>
      </c>
      <c r="B57" s="216"/>
      <c r="C57" s="81"/>
      <c r="D57" s="240"/>
      <c r="E57" s="240"/>
      <c r="F57" s="240"/>
      <c r="G57" s="240"/>
      <c r="H57" s="240"/>
      <c r="I57" s="240"/>
      <c r="J57" s="240"/>
      <c r="K57" s="249"/>
    </row>
    <row r="58" spans="1:11" ht="21.75" customHeight="1">
      <c r="A58" s="19" t="s">
        <v>299</v>
      </c>
      <c r="B58" s="216" t="s">
        <v>298</v>
      </c>
      <c r="C58" s="64" t="s">
        <v>298</v>
      </c>
      <c r="D58" s="245"/>
      <c r="E58" s="246"/>
      <c r="F58" s="246"/>
      <c r="G58" s="246"/>
      <c r="H58" s="246"/>
      <c r="I58" s="246"/>
      <c r="J58" s="247"/>
      <c r="K58" s="248"/>
    </row>
    <row r="59" spans="1:11" ht="24.75" customHeight="1">
      <c r="A59" s="19" t="s">
        <v>256</v>
      </c>
      <c r="B59" s="216" t="s">
        <v>255</v>
      </c>
      <c r="C59" s="64" t="s">
        <v>255</v>
      </c>
      <c r="D59" s="245"/>
      <c r="E59" s="246"/>
      <c r="F59" s="246"/>
      <c r="G59" s="246"/>
      <c r="H59" s="246"/>
      <c r="I59" s="246"/>
      <c r="J59" s="247"/>
      <c r="K59" s="248"/>
    </row>
    <row r="60" spans="1:11" ht="24.75" customHeight="1">
      <c r="A60" s="19" t="s">
        <v>257</v>
      </c>
      <c r="B60" s="216" t="s">
        <v>254</v>
      </c>
      <c r="C60" s="64" t="s">
        <v>254</v>
      </c>
      <c r="D60" s="245"/>
      <c r="E60" s="246"/>
      <c r="F60" s="246"/>
      <c r="G60" s="246"/>
      <c r="H60" s="246"/>
      <c r="I60" s="246"/>
      <c r="J60" s="247"/>
      <c r="K60" s="248"/>
    </row>
    <row r="61" spans="1:11" ht="15.75" customHeight="1">
      <c r="A61" s="63" t="s">
        <v>134</v>
      </c>
      <c r="B61" s="215" t="s">
        <v>33</v>
      </c>
      <c r="C61" s="64" t="s">
        <v>33</v>
      </c>
      <c r="D61" s="245"/>
      <c r="E61" s="246"/>
      <c r="F61" s="246"/>
      <c r="G61" s="246"/>
      <c r="H61" s="246"/>
      <c r="I61" s="246"/>
      <c r="J61" s="247"/>
      <c r="K61" s="248"/>
    </row>
    <row r="62" spans="1:11" ht="14.25" customHeight="1">
      <c r="A62" s="63" t="s">
        <v>13</v>
      </c>
      <c r="B62" s="215" t="s">
        <v>34</v>
      </c>
      <c r="C62" s="64" t="s">
        <v>34</v>
      </c>
      <c r="D62" s="245"/>
      <c r="E62" s="246">
        <v>165518.23</v>
      </c>
      <c r="F62" s="246"/>
      <c r="G62" s="246">
        <f>E62</f>
        <v>165518.23</v>
      </c>
      <c r="H62" s="246"/>
      <c r="I62" s="246">
        <v>165863.23</v>
      </c>
      <c r="J62" s="247"/>
      <c r="K62" s="248">
        <f>I62</f>
        <v>165863.23</v>
      </c>
    </row>
    <row r="63" spans="1:11" ht="12.75">
      <c r="A63" s="228" t="s">
        <v>171</v>
      </c>
      <c r="B63" s="216"/>
      <c r="C63" s="66"/>
      <c r="D63" s="254"/>
      <c r="E63" s="256"/>
      <c r="F63" s="256"/>
      <c r="G63" s="256"/>
      <c r="H63" s="256"/>
      <c r="I63" s="256"/>
      <c r="J63" s="256"/>
      <c r="K63" s="255"/>
    </row>
    <row r="64" spans="1:11" ht="22.5">
      <c r="A64" s="19" t="s">
        <v>320</v>
      </c>
      <c r="B64" s="216" t="s">
        <v>300</v>
      </c>
      <c r="C64" s="64" t="s">
        <v>300</v>
      </c>
      <c r="D64" s="245"/>
      <c r="E64" s="246"/>
      <c r="F64" s="246"/>
      <c r="G64" s="246"/>
      <c r="H64" s="246"/>
      <c r="I64" s="246"/>
      <c r="J64" s="247"/>
      <c r="K64" s="248"/>
    </row>
    <row r="65" spans="1:11" ht="15.75" customHeight="1">
      <c r="A65" s="63" t="s">
        <v>26</v>
      </c>
      <c r="B65" s="215" t="s">
        <v>35</v>
      </c>
      <c r="C65" s="64" t="s">
        <v>35</v>
      </c>
      <c r="D65" s="245"/>
      <c r="E65" s="246"/>
      <c r="F65" s="246"/>
      <c r="G65" s="246"/>
      <c r="H65" s="246"/>
      <c r="I65" s="246"/>
      <c r="J65" s="247"/>
      <c r="K65" s="248"/>
    </row>
    <row r="66" spans="1:11" ht="11.25" customHeight="1">
      <c r="A66" s="65" t="s">
        <v>171</v>
      </c>
      <c r="B66" s="216"/>
      <c r="C66" s="66"/>
      <c r="D66" s="254"/>
      <c r="E66" s="256"/>
      <c r="F66" s="256"/>
      <c r="G66" s="256"/>
      <c r="H66" s="256"/>
      <c r="I66" s="256"/>
      <c r="J66" s="256"/>
      <c r="K66" s="255"/>
    </row>
    <row r="67" spans="1:11" ht="12" customHeight="1">
      <c r="A67" s="19" t="s">
        <v>176</v>
      </c>
      <c r="B67" s="216" t="s">
        <v>36</v>
      </c>
      <c r="C67" s="64" t="s">
        <v>36</v>
      </c>
      <c r="D67" s="245"/>
      <c r="E67" s="246"/>
      <c r="F67" s="246"/>
      <c r="G67" s="246"/>
      <c r="H67" s="246"/>
      <c r="I67" s="246"/>
      <c r="J67" s="247"/>
      <c r="K67" s="248"/>
    </row>
    <row r="68" spans="1:11" ht="22.5">
      <c r="A68" s="19" t="s">
        <v>303</v>
      </c>
      <c r="B68" s="216" t="s">
        <v>302</v>
      </c>
      <c r="C68" s="64" t="s">
        <v>302</v>
      </c>
      <c r="D68" s="245"/>
      <c r="E68" s="246"/>
      <c r="F68" s="246"/>
      <c r="G68" s="246"/>
      <c r="H68" s="246"/>
      <c r="I68" s="246"/>
      <c r="J68" s="247"/>
      <c r="K68" s="248"/>
    </row>
    <row r="69" spans="1:11" ht="14.25" customHeight="1">
      <c r="A69" s="19" t="s">
        <v>260</v>
      </c>
      <c r="B69" s="216" t="s">
        <v>258</v>
      </c>
      <c r="C69" s="64" t="s">
        <v>258</v>
      </c>
      <c r="D69" s="245"/>
      <c r="E69" s="246"/>
      <c r="F69" s="246"/>
      <c r="G69" s="246"/>
      <c r="H69" s="246"/>
      <c r="I69" s="246"/>
      <c r="J69" s="247"/>
      <c r="K69" s="248"/>
    </row>
    <row r="70" spans="1:11" ht="16.5" customHeight="1" thickBot="1">
      <c r="A70" s="116" t="s">
        <v>261</v>
      </c>
      <c r="B70" s="216" t="s">
        <v>259</v>
      </c>
      <c r="C70" s="67" t="s">
        <v>259</v>
      </c>
      <c r="D70" s="250"/>
      <c r="E70" s="251"/>
      <c r="F70" s="251"/>
      <c r="G70" s="251"/>
      <c r="H70" s="251"/>
      <c r="I70" s="251"/>
      <c r="J70" s="252"/>
      <c r="K70" s="253"/>
    </row>
    <row r="71" spans="1:11" ht="28.5" customHeight="1">
      <c r="A71" s="69"/>
      <c r="B71" s="69"/>
      <c r="C71" s="70"/>
      <c r="D71" s="71"/>
      <c r="E71" s="71"/>
      <c r="F71" s="71"/>
      <c r="G71" s="71"/>
      <c r="H71" s="71"/>
      <c r="I71" s="71"/>
      <c r="J71" s="72" t="s">
        <v>310</v>
      </c>
      <c r="K71" s="71"/>
    </row>
    <row r="72" spans="1:11" ht="12.75" customHeight="1">
      <c r="A72" s="310" t="s">
        <v>0</v>
      </c>
      <c r="B72" s="211"/>
      <c r="C72" s="313" t="s">
        <v>78</v>
      </c>
      <c r="D72" s="300" t="s">
        <v>4</v>
      </c>
      <c r="E72" s="301"/>
      <c r="F72" s="301"/>
      <c r="G72" s="302"/>
      <c r="H72" s="316" t="s">
        <v>25</v>
      </c>
      <c r="I72" s="316"/>
      <c r="J72" s="316"/>
      <c r="K72" s="316"/>
    </row>
    <row r="73" spans="1:11" ht="13.5" customHeight="1">
      <c r="A73" s="311"/>
      <c r="B73" s="212"/>
      <c r="C73" s="314"/>
      <c r="D73" s="296" t="s">
        <v>295</v>
      </c>
      <c r="E73" s="296" t="s">
        <v>296</v>
      </c>
      <c r="F73" s="296" t="s">
        <v>354</v>
      </c>
      <c r="G73" s="307" t="s">
        <v>5</v>
      </c>
      <c r="H73" s="296" t="s">
        <v>295</v>
      </c>
      <c r="I73" s="296" t="s">
        <v>296</v>
      </c>
      <c r="J73" s="296" t="s">
        <v>354</v>
      </c>
      <c r="K73" s="307" t="s">
        <v>5</v>
      </c>
    </row>
    <row r="74" spans="1:11" ht="13.5" customHeight="1">
      <c r="A74" s="311"/>
      <c r="B74" s="212"/>
      <c r="C74" s="314"/>
      <c r="D74" s="276"/>
      <c r="E74" s="276"/>
      <c r="F74" s="276"/>
      <c r="G74" s="308"/>
      <c r="H74" s="276"/>
      <c r="I74" s="276"/>
      <c r="J74" s="276"/>
      <c r="K74" s="308"/>
    </row>
    <row r="75" spans="1:11" ht="16.5" customHeight="1">
      <c r="A75" s="312"/>
      <c r="B75" s="213"/>
      <c r="C75" s="315"/>
      <c r="D75" s="277"/>
      <c r="E75" s="277"/>
      <c r="F75" s="277"/>
      <c r="G75" s="309"/>
      <c r="H75" s="277"/>
      <c r="I75" s="277"/>
      <c r="J75" s="277"/>
      <c r="K75" s="309"/>
    </row>
    <row r="76" spans="1:11" ht="13.5" customHeight="1" thickBot="1">
      <c r="A76" s="224">
        <v>1</v>
      </c>
      <c r="B76" s="211"/>
      <c r="C76" s="75" t="s">
        <v>1</v>
      </c>
      <c r="D76" s="76">
        <v>3</v>
      </c>
      <c r="E76" s="76">
        <v>4</v>
      </c>
      <c r="F76" s="76">
        <v>5</v>
      </c>
      <c r="G76" s="76">
        <v>6</v>
      </c>
      <c r="H76" s="76">
        <v>7</v>
      </c>
      <c r="I76" s="76">
        <v>8</v>
      </c>
      <c r="J76" s="76">
        <v>9</v>
      </c>
      <c r="K76" s="77">
        <v>10</v>
      </c>
    </row>
    <row r="77" spans="1:11" ht="15" customHeight="1">
      <c r="A77" s="63" t="s">
        <v>14</v>
      </c>
      <c r="B77" s="215" t="s">
        <v>139</v>
      </c>
      <c r="C77" s="64" t="s">
        <v>139</v>
      </c>
      <c r="D77" s="245"/>
      <c r="E77" s="246"/>
      <c r="F77" s="246"/>
      <c r="G77" s="246"/>
      <c r="H77" s="246"/>
      <c r="I77" s="246"/>
      <c r="J77" s="247"/>
      <c r="K77" s="248"/>
    </row>
    <row r="78" spans="1:11" ht="12.75" customHeight="1">
      <c r="A78" s="65" t="s">
        <v>171</v>
      </c>
      <c r="B78" s="215"/>
      <c r="C78" s="66"/>
      <c r="D78" s="254"/>
      <c r="E78" s="256"/>
      <c r="F78" s="256"/>
      <c r="G78" s="256"/>
      <c r="H78" s="256"/>
      <c r="I78" s="256"/>
      <c r="J78" s="256"/>
      <c r="K78" s="255"/>
    </row>
    <row r="79" spans="1:11" ht="19.5" customHeight="1">
      <c r="A79" s="19" t="s">
        <v>227</v>
      </c>
      <c r="B79" s="215" t="s">
        <v>140</v>
      </c>
      <c r="C79" s="64" t="s">
        <v>140</v>
      </c>
      <c r="D79" s="245"/>
      <c r="E79" s="246"/>
      <c r="F79" s="246"/>
      <c r="G79" s="246"/>
      <c r="H79" s="246"/>
      <c r="I79" s="246"/>
      <c r="J79" s="247"/>
      <c r="K79" s="248"/>
    </row>
    <row r="80" spans="1:11" ht="24" customHeight="1">
      <c r="A80" s="19" t="s">
        <v>305</v>
      </c>
      <c r="B80" s="215" t="s">
        <v>141</v>
      </c>
      <c r="C80" s="64" t="s">
        <v>141</v>
      </c>
      <c r="D80" s="245"/>
      <c r="E80" s="246"/>
      <c r="F80" s="246"/>
      <c r="G80" s="246"/>
      <c r="H80" s="246"/>
      <c r="I80" s="246"/>
      <c r="J80" s="247"/>
      <c r="K80" s="248"/>
    </row>
    <row r="81" spans="1:11" ht="24" customHeight="1">
      <c r="A81" s="19" t="s">
        <v>262</v>
      </c>
      <c r="B81" s="215" t="s">
        <v>142</v>
      </c>
      <c r="C81" s="64" t="s">
        <v>142</v>
      </c>
      <c r="D81" s="245"/>
      <c r="E81" s="246"/>
      <c r="F81" s="246"/>
      <c r="G81" s="246"/>
      <c r="H81" s="246"/>
      <c r="I81" s="246"/>
      <c r="J81" s="247"/>
      <c r="K81" s="248"/>
    </row>
    <row r="82" spans="1:11" ht="12.75">
      <c r="A82" s="116" t="s">
        <v>263</v>
      </c>
      <c r="B82" s="215" t="s">
        <v>143</v>
      </c>
      <c r="C82" s="64" t="s">
        <v>143</v>
      </c>
      <c r="D82" s="245"/>
      <c r="E82" s="246"/>
      <c r="F82" s="246"/>
      <c r="G82" s="246"/>
      <c r="H82" s="246"/>
      <c r="I82" s="246"/>
      <c r="J82" s="247"/>
      <c r="K82" s="248"/>
    </row>
    <row r="83" spans="1:11" ht="24.75" customHeight="1" thickBot="1">
      <c r="A83" s="230" t="s">
        <v>181</v>
      </c>
      <c r="B83" s="215" t="s">
        <v>182</v>
      </c>
      <c r="C83" s="66" t="s">
        <v>182</v>
      </c>
      <c r="D83" s="257"/>
      <c r="E83" s="258"/>
      <c r="F83" s="258"/>
      <c r="G83" s="258"/>
      <c r="H83" s="258"/>
      <c r="I83" s="258"/>
      <c r="J83" s="259"/>
      <c r="K83" s="260"/>
    </row>
    <row r="84" spans="1:11" ht="36" customHeight="1" thickBot="1">
      <c r="A84" s="231" t="s">
        <v>304</v>
      </c>
      <c r="B84" s="217" t="s">
        <v>37</v>
      </c>
      <c r="C84" s="79" t="s">
        <v>37</v>
      </c>
      <c r="D84" s="261"/>
      <c r="E84" s="262">
        <f>SUM(E34+E56+E61+E62+E65+E77+E83)</f>
        <v>1787012.1900000002</v>
      </c>
      <c r="F84" s="262"/>
      <c r="G84" s="262">
        <f>SUM(G34+G56+G61+G62+G65+G77+G83)</f>
        <v>1787012.1900000002</v>
      </c>
      <c r="H84" s="262">
        <f>H34+H56+H61+H62+H65+H77+H83</f>
        <v>0</v>
      </c>
      <c r="I84" s="262">
        <f>SUM(I34+I56+I61+I62+I65+I77+I83)</f>
        <v>2932426.360000001</v>
      </c>
      <c r="J84" s="263"/>
      <c r="K84" s="262">
        <f>I84</f>
        <v>2932426.360000001</v>
      </c>
    </row>
    <row r="85" spans="1:11" ht="14.25" customHeight="1">
      <c r="A85" s="80" t="s">
        <v>7</v>
      </c>
      <c r="B85" s="218"/>
      <c r="C85" s="81"/>
      <c r="D85" s="240"/>
      <c r="E85" s="241"/>
      <c r="F85" s="241"/>
      <c r="G85" s="241"/>
      <c r="H85" s="241"/>
      <c r="I85" s="241"/>
      <c r="J85" s="241"/>
      <c r="K85" s="249"/>
    </row>
    <row r="86" spans="1:11" ht="12.75" customHeight="1">
      <c r="A86" s="63" t="s">
        <v>15</v>
      </c>
      <c r="B86" s="215" t="s">
        <v>56</v>
      </c>
      <c r="C86" s="64" t="s">
        <v>56</v>
      </c>
      <c r="D86" s="245"/>
      <c r="E86" s="246"/>
      <c r="F86" s="246"/>
      <c r="G86" s="246"/>
      <c r="H86" s="246"/>
      <c r="I86" s="246"/>
      <c r="J86" s="247"/>
      <c r="K86" s="248"/>
    </row>
    <row r="87" spans="1:11" ht="12.75" customHeight="1">
      <c r="A87" s="84" t="s">
        <v>53</v>
      </c>
      <c r="B87" s="215"/>
      <c r="C87" s="81"/>
      <c r="D87" s="240"/>
      <c r="E87" s="241"/>
      <c r="F87" s="241"/>
      <c r="G87" s="241"/>
      <c r="H87" s="241"/>
      <c r="I87" s="241"/>
      <c r="J87" s="241"/>
      <c r="K87" s="249"/>
    </row>
    <row r="88" spans="1:11" ht="22.5" customHeight="1">
      <c r="A88" s="19" t="s">
        <v>379</v>
      </c>
      <c r="B88" s="215" t="s">
        <v>57</v>
      </c>
      <c r="C88" s="64" t="s">
        <v>57</v>
      </c>
      <c r="D88" s="245"/>
      <c r="E88" s="246"/>
      <c r="F88" s="246"/>
      <c r="G88" s="246"/>
      <c r="H88" s="246"/>
      <c r="I88" s="246"/>
      <c r="J88" s="247"/>
      <c r="K88" s="248"/>
    </row>
    <row r="89" spans="1:11" ht="24" customHeight="1">
      <c r="A89" s="19" t="s">
        <v>380</v>
      </c>
      <c r="B89" s="215" t="s">
        <v>58</v>
      </c>
      <c r="C89" s="64" t="s">
        <v>58</v>
      </c>
      <c r="D89" s="245"/>
      <c r="E89" s="246"/>
      <c r="F89" s="246"/>
      <c r="G89" s="246"/>
      <c r="H89" s="246"/>
      <c r="I89" s="246"/>
      <c r="J89" s="247"/>
      <c r="K89" s="248"/>
    </row>
    <row r="90" spans="1:11" ht="24.75" customHeight="1">
      <c r="A90" s="19" t="s">
        <v>381</v>
      </c>
      <c r="B90" s="215" t="s">
        <v>59</v>
      </c>
      <c r="C90" s="64" t="s">
        <v>59</v>
      </c>
      <c r="D90" s="245"/>
      <c r="E90" s="246"/>
      <c r="F90" s="246"/>
      <c r="G90" s="246"/>
      <c r="H90" s="246"/>
      <c r="I90" s="246"/>
      <c r="J90" s="247"/>
      <c r="K90" s="248"/>
    </row>
    <row r="91" spans="1:11" ht="24" customHeight="1">
      <c r="A91" s="19" t="s">
        <v>382</v>
      </c>
      <c r="B91" s="215" t="s">
        <v>233</v>
      </c>
      <c r="C91" s="64" t="s">
        <v>233</v>
      </c>
      <c r="D91" s="245"/>
      <c r="E91" s="246"/>
      <c r="F91" s="246"/>
      <c r="G91" s="246"/>
      <c r="H91" s="246"/>
      <c r="I91" s="246"/>
      <c r="J91" s="247"/>
      <c r="K91" s="248"/>
    </row>
    <row r="92" spans="1:11" ht="21" customHeight="1">
      <c r="A92" s="19" t="s">
        <v>234</v>
      </c>
      <c r="B92" s="215" t="s">
        <v>237</v>
      </c>
      <c r="C92" s="64" t="s">
        <v>237</v>
      </c>
      <c r="D92" s="245"/>
      <c r="E92" s="246"/>
      <c r="F92" s="246"/>
      <c r="G92" s="246"/>
      <c r="H92" s="246"/>
      <c r="I92" s="246"/>
      <c r="J92" s="247"/>
      <c r="K92" s="248"/>
    </row>
    <row r="93" spans="1:11" ht="35.25" customHeight="1">
      <c r="A93" s="19" t="s">
        <v>383</v>
      </c>
      <c r="B93" s="215" t="s">
        <v>238</v>
      </c>
      <c r="C93" s="64" t="s">
        <v>238</v>
      </c>
      <c r="D93" s="245"/>
      <c r="E93" s="246"/>
      <c r="F93" s="246"/>
      <c r="G93" s="246"/>
      <c r="H93" s="246"/>
      <c r="I93" s="246"/>
      <c r="J93" s="247"/>
      <c r="K93" s="248"/>
    </row>
    <row r="94" spans="1:11" ht="12.75">
      <c r="A94" s="19" t="s">
        <v>235</v>
      </c>
      <c r="B94" s="215" t="s">
        <v>239</v>
      </c>
      <c r="C94" s="64" t="s">
        <v>239</v>
      </c>
      <c r="D94" s="245"/>
      <c r="E94" s="246"/>
      <c r="F94" s="246"/>
      <c r="G94" s="246"/>
      <c r="H94" s="246"/>
      <c r="I94" s="246"/>
      <c r="J94" s="247"/>
      <c r="K94" s="248"/>
    </row>
    <row r="95" spans="1:11" ht="12.75">
      <c r="A95" s="19" t="s">
        <v>236</v>
      </c>
      <c r="B95" s="215" t="s">
        <v>240</v>
      </c>
      <c r="C95" s="64" t="s">
        <v>240</v>
      </c>
      <c r="D95" s="245"/>
      <c r="E95" s="246"/>
      <c r="F95" s="246"/>
      <c r="G95" s="246"/>
      <c r="H95" s="246"/>
      <c r="I95" s="246"/>
      <c r="J95" s="247"/>
      <c r="K95" s="248"/>
    </row>
    <row r="96" spans="1:11" ht="21.75" customHeight="1">
      <c r="A96" s="19" t="s">
        <v>384</v>
      </c>
      <c r="B96" s="215" t="s">
        <v>241</v>
      </c>
      <c r="C96" s="64" t="s">
        <v>241</v>
      </c>
      <c r="D96" s="245"/>
      <c r="E96" s="246"/>
      <c r="F96" s="246"/>
      <c r="G96" s="246"/>
      <c r="H96" s="246"/>
      <c r="I96" s="246"/>
      <c r="J96" s="247"/>
      <c r="K96" s="248"/>
    </row>
    <row r="97" spans="1:11" s="85" customFormat="1" ht="12.75" customHeight="1">
      <c r="A97" s="63" t="s">
        <v>16</v>
      </c>
      <c r="B97" s="215" t="s">
        <v>38</v>
      </c>
      <c r="C97" s="64" t="s">
        <v>38</v>
      </c>
      <c r="D97" s="245"/>
      <c r="E97" s="246"/>
      <c r="F97" s="246"/>
      <c r="G97" s="246"/>
      <c r="H97" s="246"/>
      <c r="I97" s="246"/>
      <c r="J97" s="247"/>
      <c r="K97" s="248"/>
    </row>
    <row r="98" spans="1:11" s="85" customFormat="1" ht="12" customHeight="1">
      <c r="A98" s="84" t="s">
        <v>53</v>
      </c>
      <c r="B98" s="215"/>
      <c r="C98" s="81"/>
      <c r="D98" s="240"/>
      <c r="E98" s="256"/>
      <c r="F98" s="256"/>
      <c r="G98" s="256"/>
      <c r="H98" s="256"/>
      <c r="I98" s="256"/>
      <c r="J98" s="256"/>
      <c r="K98" s="249"/>
    </row>
    <row r="99" spans="1:11" s="85" customFormat="1" ht="12.75" customHeight="1">
      <c r="A99" s="19" t="s">
        <v>179</v>
      </c>
      <c r="B99" s="219" t="s">
        <v>39</v>
      </c>
      <c r="C99" s="64" t="s">
        <v>39</v>
      </c>
      <c r="D99" s="245"/>
      <c r="E99" s="246"/>
      <c r="F99" s="246"/>
      <c r="G99" s="246"/>
      <c r="H99" s="246"/>
      <c r="I99" s="246"/>
      <c r="J99" s="247"/>
      <c r="K99" s="248"/>
    </row>
    <row r="100" spans="1:11" s="85" customFormat="1" ht="12" customHeight="1">
      <c r="A100" s="116" t="s">
        <v>178</v>
      </c>
      <c r="B100" s="219" t="s">
        <v>40</v>
      </c>
      <c r="C100" s="64" t="s">
        <v>40</v>
      </c>
      <c r="D100" s="245"/>
      <c r="E100" s="246"/>
      <c r="F100" s="246"/>
      <c r="G100" s="246"/>
      <c r="H100" s="246"/>
      <c r="I100" s="246"/>
      <c r="J100" s="247"/>
      <c r="K100" s="248"/>
    </row>
    <row r="101" spans="1:11" s="85" customFormat="1" ht="14.25" customHeight="1" thickBot="1">
      <c r="A101" s="116" t="s">
        <v>180</v>
      </c>
      <c r="B101" s="219" t="s">
        <v>41</v>
      </c>
      <c r="C101" s="67" t="s">
        <v>41</v>
      </c>
      <c r="D101" s="250"/>
      <c r="E101" s="251"/>
      <c r="F101" s="251"/>
      <c r="G101" s="251"/>
      <c r="H101" s="251"/>
      <c r="I101" s="251"/>
      <c r="J101" s="252"/>
      <c r="K101" s="253"/>
    </row>
    <row r="102" spans="1:11" s="85" customFormat="1" ht="12" customHeight="1">
      <c r="A102" s="84"/>
      <c r="B102" s="84"/>
      <c r="C102" s="86"/>
      <c r="D102" s="86"/>
      <c r="E102" s="87"/>
      <c r="F102" s="87"/>
      <c r="G102" s="87"/>
      <c r="H102" s="87"/>
      <c r="I102" s="87"/>
      <c r="J102" s="87"/>
      <c r="K102" s="88"/>
    </row>
    <row r="103" spans="1:11" s="85" customFormat="1" ht="9.75" customHeight="1">
      <c r="A103" s="69"/>
      <c r="B103" s="69"/>
      <c r="C103" s="70"/>
      <c r="D103" s="71"/>
      <c r="E103" s="71"/>
      <c r="F103" s="71"/>
      <c r="G103" s="71"/>
      <c r="H103" s="71"/>
      <c r="I103" s="71"/>
      <c r="J103" s="72" t="s">
        <v>311</v>
      </c>
      <c r="K103" s="71"/>
    </row>
    <row r="104" spans="1:11" s="85" customFormat="1" ht="15.75" customHeight="1">
      <c r="A104" s="310" t="s">
        <v>0</v>
      </c>
      <c r="B104" s="211"/>
      <c r="C104" s="313" t="s">
        <v>78</v>
      </c>
      <c r="D104" s="300" t="s">
        <v>4</v>
      </c>
      <c r="E104" s="301"/>
      <c r="F104" s="301"/>
      <c r="G104" s="302"/>
      <c r="H104" s="316" t="s">
        <v>25</v>
      </c>
      <c r="I104" s="316"/>
      <c r="J104" s="316"/>
      <c r="K104" s="316"/>
    </row>
    <row r="105" spans="1:11" s="85" customFormat="1" ht="12.75" customHeight="1">
      <c r="A105" s="311"/>
      <c r="B105" s="212"/>
      <c r="C105" s="314"/>
      <c r="D105" s="296" t="s">
        <v>295</v>
      </c>
      <c r="E105" s="296" t="s">
        <v>296</v>
      </c>
      <c r="F105" s="73" t="s">
        <v>76</v>
      </c>
      <c r="G105" s="307" t="s">
        <v>5</v>
      </c>
      <c r="H105" s="296" t="s">
        <v>295</v>
      </c>
      <c r="I105" s="296" t="s">
        <v>296</v>
      </c>
      <c r="J105" s="73" t="s">
        <v>76</v>
      </c>
      <c r="K105" s="307" t="s">
        <v>5</v>
      </c>
    </row>
    <row r="106" spans="1:11" s="85" customFormat="1" ht="12.75" customHeight="1">
      <c r="A106" s="311"/>
      <c r="B106" s="212"/>
      <c r="C106" s="314"/>
      <c r="D106" s="276"/>
      <c r="E106" s="276"/>
      <c r="F106" s="74" t="s">
        <v>77</v>
      </c>
      <c r="G106" s="308"/>
      <c r="H106" s="276"/>
      <c r="I106" s="276"/>
      <c r="J106" s="74" t="s">
        <v>77</v>
      </c>
      <c r="K106" s="308"/>
    </row>
    <row r="107" spans="1:11" s="85" customFormat="1" ht="16.5" customHeight="1">
      <c r="A107" s="312"/>
      <c r="B107" s="213"/>
      <c r="C107" s="315"/>
      <c r="D107" s="277"/>
      <c r="E107" s="277"/>
      <c r="F107" s="74" t="s">
        <v>75</v>
      </c>
      <c r="G107" s="309"/>
      <c r="H107" s="277"/>
      <c r="I107" s="277"/>
      <c r="J107" s="74" t="s">
        <v>75</v>
      </c>
      <c r="K107" s="309"/>
    </row>
    <row r="108" spans="1:11" s="85" customFormat="1" ht="15.75" customHeight="1" thickBot="1">
      <c r="A108" s="224">
        <v>1</v>
      </c>
      <c r="B108" s="211"/>
      <c r="C108" s="75" t="s">
        <v>1</v>
      </c>
      <c r="D108" s="76">
        <v>3</v>
      </c>
      <c r="E108" s="76">
        <v>4</v>
      </c>
      <c r="F108" s="76">
        <v>5</v>
      </c>
      <c r="G108" s="76">
        <v>6</v>
      </c>
      <c r="H108" s="76">
        <v>7</v>
      </c>
      <c r="I108" s="76">
        <v>8</v>
      </c>
      <c r="J108" s="76">
        <v>9</v>
      </c>
      <c r="K108" s="77">
        <v>10</v>
      </c>
    </row>
    <row r="109" spans="1:11" s="85" customFormat="1" ht="18" customHeight="1">
      <c r="A109" s="227" t="s">
        <v>165</v>
      </c>
      <c r="B109" s="215" t="s">
        <v>42</v>
      </c>
      <c r="C109" s="64" t="s">
        <v>42</v>
      </c>
      <c r="D109" s="245"/>
      <c r="E109" s="246"/>
      <c r="F109" s="246"/>
      <c r="G109" s="246"/>
      <c r="H109" s="246"/>
      <c r="I109" s="246"/>
      <c r="J109" s="247"/>
      <c r="K109" s="248"/>
    </row>
    <row r="110" spans="1:11" s="85" customFormat="1" ht="22.5" customHeight="1">
      <c r="A110" s="63" t="s">
        <v>17</v>
      </c>
      <c r="B110" s="215" t="s">
        <v>60</v>
      </c>
      <c r="C110" s="64" t="s">
        <v>60</v>
      </c>
      <c r="D110" s="245"/>
      <c r="E110" s="246">
        <v>10788403.59</v>
      </c>
      <c r="F110" s="246"/>
      <c r="G110" s="246">
        <f>E110</f>
        <v>10788403.59</v>
      </c>
      <c r="H110" s="246"/>
      <c r="I110" s="246">
        <v>14294584.12</v>
      </c>
      <c r="J110" s="247"/>
      <c r="K110" s="248">
        <f>I110</f>
        <v>14294584.12</v>
      </c>
    </row>
    <row r="111" spans="1:11" s="85" customFormat="1" ht="23.25" customHeight="1">
      <c r="A111" s="227" t="s">
        <v>274</v>
      </c>
      <c r="B111" s="215" t="s">
        <v>61</v>
      </c>
      <c r="C111" s="78" t="s">
        <v>61</v>
      </c>
      <c r="D111" s="245"/>
      <c r="E111" s="246"/>
      <c r="F111" s="246"/>
      <c r="G111" s="246"/>
      <c r="H111" s="246"/>
      <c r="I111" s="246"/>
      <c r="J111" s="247"/>
      <c r="K111" s="248"/>
    </row>
    <row r="112" spans="1:11" s="85" customFormat="1" ht="12.75" customHeight="1">
      <c r="A112" s="65" t="s">
        <v>101</v>
      </c>
      <c r="B112" s="216"/>
      <c r="C112" s="81"/>
      <c r="D112" s="240"/>
      <c r="E112" s="256"/>
      <c r="F112" s="256"/>
      <c r="G112" s="256"/>
      <c r="H112" s="256"/>
      <c r="I112" s="256"/>
      <c r="J112" s="256"/>
      <c r="K112" s="249"/>
    </row>
    <row r="113" spans="1:11" s="85" customFormat="1" ht="22.5">
      <c r="A113" s="19" t="s">
        <v>275</v>
      </c>
      <c r="B113" s="216" t="s">
        <v>187</v>
      </c>
      <c r="C113" s="64" t="s">
        <v>187</v>
      </c>
      <c r="D113" s="245"/>
      <c r="E113" s="246"/>
      <c r="F113" s="246"/>
      <c r="G113" s="246"/>
      <c r="H113" s="246"/>
      <c r="I113" s="246"/>
      <c r="J113" s="247"/>
      <c r="K113" s="248"/>
    </row>
    <row r="114" spans="1:11" s="85" customFormat="1" ht="23.25" customHeight="1">
      <c r="A114" s="19" t="s">
        <v>186</v>
      </c>
      <c r="B114" s="216" t="s">
        <v>188</v>
      </c>
      <c r="C114" s="64" t="s">
        <v>188</v>
      </c>
      <c r="D114" s="245"/>
      <c r="E114" s="246"/>
      <c r="F114" s="246"/>
      <c r="G114" s="246"/>
      <c r="H114" s="246"/>
      <c r="I114" s="246"/>
      <c r="J114" s="247"/>
      <c r="K114" s="248"/>
    </row>
    <row r="115" spans="1:11" s="85" customFormat="1" ht="21.75" customHeight="1">
      <c r="A115" s="63" t="s">
        <v>18</v>
      </c>
      <c r="B115" s="215" t="s">
        <v>43</v>
      </c>
      <c r="C115" s="64" t="s">
        <v>43</v>
      </c>
      <c r="D115" s="245"/>
      <c r="E115" s="246">
        <v>92955.22</v>
      </c>
      <c r="F115" s="246"/>
      <c r="G115" s="246">
        <f>E115</f>
        <v>92955.22</v>
      </c>
      <c r="H115" s="246"/>
      <c r="I115" s="246"/>
      <c r="J115" s="247"/>
      <c r="K115" s="248"/>
    </row>
    <row r="116" spans="1:11" s="85" customFormat="1" ht="18" customHeight="1">
      <c r="A116" s="227" t="s">
        <v>228</v>
      </c>
      <c r="B116" s="215" t="s">
        <v>62</v>
      </c>
      <c r="C116" s="78" t="s">
        <v>62</v>
      </c>
      <c r="D116" s="245"/>
      <c r="E116" s="246"/>
      <c r="F116" s="246"/>
      <c r="G116" s="246"/>
      <c r="H116" s="246"/>
      <c r="I116" s="246"/>
      <c r="J116" s="247"/>
      <c r="K116" s="248"/>
    </row>
    <row r="117" spans="1:11" s="85" customFormat="1" ht="18.75" customHeight="1">
      <c r="A117" s="227" t="s">
        <v>183</v>
      </c>
      <c r="B117" s="215" t="s">
        <v>44</v>
      </c>
      <c r="C117" s="78" t="s">
        <v>44</v>
      </c>
      <c r="D117" s="245"/>
      <c r="E117" s="246">
        <f>E124</f>
        <v>-1621493.96</v>
      </c>
      <c r="F117" s="246"/>
      <c r="G117" s="246">
        <f>E117</f>
        <v>-1621493.96</v>
      </c>
      <c r="H117" s="246"/>
      <c r="I117" s="246">
        <f>SUM(I119+I120+I121+I124)</f>
        <v>-2592671.880000001</v>
      </c>
      <c r="J117" s="247"/>
      <c r="K117" s="248">
        <f>I117</f>
        <v>-2592671.880000001</v>
      </c>
    </row>
    <row r="118" spans="1:11" s="85" customFormat="1" ht="15" customHeight="1">
      <c r="A118" s="84" t="s">
        <v>53</v>
      </c>
      <c r="B118" s="215"/>
      <c r="C118" s="66"/>
      <c r="D118" s="254"/>
      <c r="E118" s="256"/>
      <c r="F118" s="256"/>
      <c r="G118" s="256"/>
      <c r="H118" s="256"/>
      <c r="I118" s="256"/>
      <c r="J118" s="256"/>
      <c r="K118" s="255"/>
    </row>
    <row r="119" spans="1:11" s="85" customFormat="1" ht="24" customHeight="1">
      <c r="A119" s="19" t="s">
        <v>54</v>
      </c>
      <c r="B119" s="216" t="s">
        <v>63</v>
      </c>
      <c r="C119" s="81" t="s">
        <v>63</v>
      </c>
      <c r="D119" s="245"/>
      <c r="E119" s="246"/>
      <c r="F119" s="246"/>
      <c r="G119" s="246"/>
      <c r="H119" s="246"/>
      <c r="I119" s="246"/>
      <c r="J119" s="247"/>
      <c r="K119" s="248"/>
    </row>
    <row r="120" spans="1:11" s="85" customFormat="1" ht="32.25" customHeight="1">
      <c r="A120" s="116" t="s">
        <v>242</v>
      </c>
      <c r="B120" s="216" t="s">
        <v>154</v>
      </c>
      <c r="C120" s="78" t="s">
        <v>154</v>
      </c>
      <c r="D120" s="245"/>
      <c r="E120" s="246"/>
      <c r="F120" s="246"/>
      <c r="G120" s="246"/>
      <c r="H120" s="246"/>
      <c r="I120" s="246"/>
      <c r="J120" s="247"/>
      <c r="K120" s="248"/>
    </row>
    <row r="121" spans="1:11" s="85" customFormat="1" ht="15.75" customHeight="1">
      <c r="A121" s="116" t="s">
        <v>308</v>
      </c>
      <c r="B121" s="216" t="s">
        <v>306</v>
      </c>
      <c r="C121" s="78" t="s">
        <v>306</v>
      </c>
      <c r="D121" s="245"/>
      <c r="E121" s="246"/>
      <c r="F121" s="246"/>
      <c r="G121" s="246"/>
      <c r="H121" s="246"/>
      <c r="I121" s="246"/>
      <c r="J121" s="247"/>
      <c r="K121" s="248"/>
    </row>
    <row r="122" spans="1:11" s="85" customFormat="1" ht="16.5" customHeight="1">
      <c r="A122" s="116" t="s">
        <v>385</v>
      </c>
      <c r="B122" s="216" t="s">
        <v>307</v>
      </c>
      <c r="C122" s="78" t="s">
        <v>307</v>
      </c>
      <c r="D122" s="264" t="s">
        <v>129</v>
      </c>
      <c r="E122" s="246">
        <f>-(E24+E25)</f>
        <v>-8972336.57</v>
      </c>
      <c r="F122" s="264" t="s">
        <v>129</v>
      </c>
      <c r="G122" s="246">
        <f>E122</f>
        <v>-8972336.57</v>
      </c>
      <c r="H122" s="264" t="s">
        <v>129</v>
      </c>
      <c r="I122" s="246">
        <f>-(I24+I25)</f>
        <v>-10465674.57</v>
      </c>
      <c r="J122" s="264" t="s">
        <v>129</v>
      </c>
      <c r="K122" s="248">
        <f>I122</f>
        <v>-10465674.57</v>
      </c>
    </row>
    <row r="123" spans="1:11" s="85" customFormat="1" ht="15" customHeight="1">
      <c r="A123" s="116" t="s">
        <v>386</v>
      </c>
      <c r="B123" s="216" t="s">
        <v>387</v>
      </c>
      <c r="C123" s="78" t="s">
        <v>387</v>
      </c>
      <c r="D123" s="264" t="s">
        <v>129</v>
      </c>
      <c r="E123" s="246">
        <f>E30+E31</f>
        <v>7350842.61</v>
      </c>
      <c r="F123" s="264" t="s">
        <v>129</v>
      </c>
      <c r="G123" s="246">
        <f>E123</f>
        <v>7350842.61</v>
      </c>
      <c r="H123" s="264" t="s">
        <v>129</v>
      </c>
      <c r="I123" s="246">
        <f>I30+I31</f>
        <v>7873002.6899999995</v>
      </c>
      <c r="J123" s="264" t="s">
        <v>129</v>
      </c>
      <c r="K123" s="248">
        <f>I123</f>
        <v>7873002.6899999995</v>
      </c>
    </row>
    <row r="124" spans="1:11" s="85" customFormat="1" ht="14.25" customHeight="1">
      <c r="A124" s="116" t="s">
        <v>389</v>
      </c>
      <c r="B124" s="216" t="s">
        <v>388</v>
      </c>
      <c r="C124" s="78" t="s">
        <v>388</v>
      </c>
      <c r="D124" s="264" t="s">
        <v>129</v>
      </c>
      <c r="E124" s="246">
        <f>E122+E123</f>
        <v>-1621493.96</v>
      </c>
      <c r="F124" s="264" t="s">
        <v>129</v>
      </c>
      <c r="G124" s="246">
        <f>E124</f>
        <v>-1621493.96</v>
      </c>
      <c r="H124" s="264" t="s">
        <v>129</v>
      </c>
      <c r="I124" s="246">
        <f>I122+I123</f>
        <v>-2592671.880000001</v>
      </c>
      <c r="J124" s="264" t="s">
        <v>129</v>
      </c>
      <c r="K124" s="248">
        <f>I124</f>
        <v>-2592671.880000001</v>
      </c>
    </row>
    <row r="125" spans="1:11" s="85" customFormat="1" ht="21.75" customHeight="1">
      <c r="A125" s="227" t="s">
        <v>166</v>
      </c>
      <c r="B125" s="215" t="s">
        <v>184</v>
      </c>
      <c r="C125" s="78" t="s">
        <v>184</v>
      </c>
      <c r="D125" s="245"/>
      <c r="E125" s="246"/>
      <c r="F125" s="246"/>
      <c r="G125" s="246"/>
      <c r="H125" s="246"/>
      <c r="I125" s="246"/>
      <c r="J125" s="247"/>
      <c r="K125" s="248"/>
    </row>
    <row r="126" spans="1:11" s="85" customFormat="1" ht="12" customHeight="1">
      <c r="A126" s="84" t="s">
        <v>53</v>
      </c>
      <c r="B126" s="215"/>
      <c r="C126" s="81"/>
      <c r="D126" s="240"/>
      <c r="E126" s="256"/>
      <c r="F126" s="256"/>
      <c r="G126" s="256"/>
      <c r="H126" s="256"/>
      <c r="I126" s="256"/>
      <c r="J126" s="256"/>
      <c r="K126" s="249"/>
    </row>
    <row r="127" spans="1:11" s="85" customFormat="1" ht="12.75" customHeight="1">
      <c r="A127" s="19" t="s">
        <v>264</v>
      </c>
      <c r="B127" s="220" t="s">
        <v>267</v>
      </c>
      <c r="C127" s="64" t="s">
        <v>267</v>
      </c>
      <c r="D127" s="245"/>
      <c r="E127" s="246"/>
      <c r="F127" s="246"/>
      <c r="G127" s="246"/>
      <c r="H127" s="246"/>
      <c r="I127" s="246"/>
      <c r="J127" s="247"/>
      <c r="K127" s="248"/>
    </row>
    <row r="128" spans="1:11" s="85" customFormat="1" ht="21.75" customHeight="1">
      <c r="A128" s="228" t="s">
        <v>265</v>
      </c>
      <c r="B128" s="220" t="s">
        <v>268</v>
      </c>
      <c r="C128" s="81" t="s">
        <v>268</v>
      </c>
      <c r="D128" s="245"/>
      <c r="E128" s="246"/>
      <c r="F128" s="246"/>
      <c r="G128" s="246"/>
      <c r="H128" s="246"/>
      <c r="I128" s="246"/>
      <c r="J128" s="247"/>
      <c r="K128" s="248"/>
    </row>
    <row r="129" spans="1:11" s="85" customFormat="1" ht="18.75" customHeight="1">
      <c r="A129" s="232" t="s">
        <v>266</v>
      </c>
      <c r="B129" s="221" t="s">
        <v>269</v>
      </c>
      <c r="C129" s="78" t="s">
        <v>269</v>
      </c>
      <c r="D129" s="245"/>
      <c r="E129" s="246"/>
      <c r="F129" s="246"/>
      <c r="G129" s="246"/>
      <c r="H129" s="246"/>
      <c r="I129" s="246"/>
      <c r="J129" s="247"/>
      <c r="K129" s="248"/>
    </row>
    <row r="130" spans="1:11" s="85" customFormat="1" ht="31.5" customHeight="1" thickBot="1">
      <c r="A130" s="231" t="s">
        <v>185</v>
      </c>
      <c r="B130" s="222" t="s">
        <v>45</v>
      </c>
      <c r="C130" s="81" t="s">
        <v>45</v>
      </c>
      <c r="D130" s="257"/>
      <c r="E130" s="258">
        <f>SUM(E86+E97+E109+E110+E111+E115+E116+E117+E125)</f>
        <v>9259864.850000001</v>
      </c>
      <c r="F130" s="258"/>
      <c r="G130" s="258">
        <f>SUM(G86+G97+G109+G110+G111+G115+G116+G117+G125)</f>
        <v>9259864.850000001</v>
      </c>
      <c r="H130" s="258"/>
      <c r="I130" s="258">
        <f>SUM(I86+I97+I109+I110+I111+I115+I116+I117+I125)</f>
        <v>11701912.239999998</v>
      </c>
      <c r="J130" s="259"/>
      <c r="K130" s="258">
        <f>SUM(K86+K97+K109+K110+K111+K115+K116+K117+K125)</f>
        <v>11701912.239999998</v>
      </c>
    </row>
    <row r="131" spans="1:11" s="85" customFormat="1" ht="26.25" customHeight="1" thickBot="1">
      <c r="A131" s="233" t="s">
        <v>71</v>
      </c>
      <c r="B131" s="223" t="s">
        <v>72</v>
      </c>
      <c r="C131" s="79" t="s">
        <v>72</v>
      </c>
      <c r="D131" s="261"/>
      <c r="E131" s="262">
        <f>SUM(E84+E130)</f>
        <v>11046877.040000001</v>
      </c>
      <c r="F131" s="262"/>
      <c r="G131" s="262">
        <f>SUM(G84+G130)</f>
        <v>11046877.040000001</v>
      </c>
      <c r="H131" s="262">
        <f>H84+H130</f>
        <v>0</v>
      </c>
      <c r="I131" s="262">
        <f>SUM(I84+I130)</f>
        <v>14634338.6</v>
      </c>
      <c r="J131" s="263"/>
      <c r="K131" s="262">
        <f>SUM(K84+K130)</f>
        <v>14634338.6</v>
      </c>
    </row>
    <row r="132" spans="1:11" s="85" customFormat="1" ht="51.75" customHeight="1">
      <c r="A132" s="84"/>
      <c r="B132" s="84"/>
      <c r="C132" s="86"/>
      <c r="D132" s="71"/>
      <c r="E132" s="71"/>
      <c r="F132" s="71"/>
      <c r="G132" s="71"/>
      <c r="H132" s="71"/>
      <c r="I132" s="71"/>
      <c r="J132" s="72" t="s">
        <v>356</v>
      </c>
      <c r="K132" s="71"/>
    </row>
    <row r="133" spans="1:11" s="85" customFormat="1" ht="18.75" customHeight="1">
      <c r="A133" s="310" t="s">
        <v>8</v>
      </c>
      <c r="B133" s="211"/>
      <c r="C133" s="313" t="s">
        <v>78</v>
      </c>
      <c r="D133" s="300" t="s">
        <v>4</v>
      </c>
      <c r="E133" s="301"/>
      <c r="F133" s="301"/>
      <c r="G133" s="302"/>
      <c r="H133" s="316" t="s">
        <v>25</v>
      </c>
      <c r="I133" s="316"/>
      <c r="J133" s="316"/>
      <c r="K133" s="316"/>
    </row>
    <row r="134" spans="1:11" s="85" customFormat="1" ht="13.5" customHeight="1">
      <c r="A134" s="311"/>
      <c r="B134" s="212"/>
      <c r="C134" s="314"/>
      <c r="D134" s="296" t="s">
        <v>295</v>
      </c>
      <c r="E134" s="296" t="s">
        <v>296</v>
      </c>
      <c r="F134" s="73" t="s">
        <v>76</v>
      </c>
      <c r="G134" s="307" t="s">
        <v>5</v>
      </c>
      <c r="H134" s="296" t="s">
        <v>295</v>
      </c>
      <c r="I134" s="296" t="s">
        <v>313</v>
      </c>
      <c r="J134" s="73" t="s">
        <v>76</v>
      </c>
      <c r="K134" s="307" t="s">
        <v>5</v>
      </c>
    </row>
    <row r="135" spans="1:11" s="85" customFormat="1" ht="13.5" customHeight="1">
      <c r="A135" s="311"/>
      <c r="B135" s="212"/>
      <c r="C135" s="314"/>
      <c r="D135" s="276"/>
      <c r="E135" s="276"/>
      <c r="F135" s="74" t="s">
        <v>77</v>
      </c>
      <c r="G135" s="308"/>
      <c r="H135" s="276"/>
      <c r="I135" s="276"/>
      <c r="J135" s="74" t="s">
        <v>77</v>
      </c>
      <c r="K135" s="308"/>
    </row>
    <row r="136" spans="1:11" s="85" customFormat="1" ht="15.75" customHeight="1">
      <c r="A136" s="312"/>
      <c r="B136" s="213"/>
      <c r="C136" s="315"/>
      <c r="D136" s="277"/>
      <c r="E136" s="277"/>
      <c r="F136" s="74" t="s">
        <v>75</v>
      </c>
      <c r="G136" s="309"/>
      <c r="H136" s="277"/>
      <c r="I136" s="277"/>
      <c r="J136" s="74" t="s">
        <v>75</v>
      </c>
      <c r="K136" s="309"/>
    </row>
    <row r="137" spans="1:11" s="85" customFormat="1" ht="13.5" customHeight="1" thickBot="1">
      <c r="A137" s="224">
        <v>1</v>
      </c>
      <c r="B137" s="211"/>
      <c r="C137" s="75" t="s">
        <v>1</v>
      </c>
      <c r="D137" s="76">
        <v>3</v>
      </c>
      <c r="E137" s="76">
        <v>4</v>
      </c>
      <c r="F137" s="76">
        <v>5</v>
      </c>
      <c r="G137" s="76">
        <v>6</v>
      </c>
      <c r="H137" s="76">
        <v>7</v>
      </c>
      <c r="I137" s="76">
        <v>8</v>
      </c>
      <c r="J137" s="76">
        <v>9</v>
      </c>
      <c r="K137" s="77">
        <v>10</v>
      </c>
    </row>
    <row r="138" spans="1:11" s="85" customFormat="1" ht="18" customHeight="1">
      <c r="A138" s="80" t="s">
        <v>9</v>
      </c>
      <c r="B138" s="80"/>
      <c r="C138" s="89"/>
      <c r="D138" s="82"/>
      <c r="E138" s="90"/>
      <c r="F138" s="90"/>
      <c r="G138" s="90"/>
      <c r="H138" s="90"/>
      <c r="I138" s="90"/>
      <c r="J138" s="90"/>
      <c r="K138" s="168"/>
    </row>
    <row r="139" spans="1:11" s="85" customFormat="1" ht="24.75" customHeight="1">
      <c r="A139" s="63" t="s">
        <v>19</v>
      </c>
      <c r="B139" s="215" t="s">
        <v>64</v>
      </c>
      <c r="C139" s="64" t="s">
        <v>64</v>
      </c>
      <c r="D139" s="245"/>
      <c r="E139" s="246"/>
      <c r="F139" s="246"/>
      <c r="G139" s="246"/>
      <c r="H139" s="246"/>
      <c r="I139" s="246"/>
      <c r="J139" s="247"/>
      <c r="K139" s="248"/>
    </row>
    <row r="140" spans="1:11" s="85" customFormat="1" ht="12.75" customHeight="1">
      <c r="A140" s="65" t="s">
        <v>101</v>
      </c>
      <c r="B140" s="216"/>
      <c r="C140" s="81"/>
      <c r="D140" s="240"/>
      <c r="E140" s="241"/>
      <c r="F140" s="241"/>
      <c r="G140" s="241"/>
      <c r="H140" s="241"/>
      <c r="I140" s="241"/>
      <c r="J140" s="241"/>
      <c r="K140" s="249"/>
    </row>
    <row r="141" spans="1:11" s="85" customFormat="1" ht="17.25" customHeight="1">
      <c r="A141" s="19" t="s">
        <v>189</v>
      </c>
      <c r="B141" s="216" t="s">
        <v>192</v>
      </c>
      <c r="C141" s="64" t="s">
        <v>192</v>
      </c>
      <c r="D141" s="245"/>
      <c r="E141" s="246"/>
      <c r="F141" s="246"/>
      <c r="G141" s="246"/>
      <c r="H141" s="246"/>
      <c r="I141" s="246"/>
      <c r="J141" s="247"/>
      <c r="K141" s="248"/>
    </row>
    <row r="142" spans="1:11" s="85" customFormat="1" ht="30" customHeight="1">
      <c r="A142" s="19" t="s">
        <v>190</v>
      </c>
      <c r="B142" s="216" t="s">
        <v>193</v>
      </c>
      <c r="C142" s="64" t="s">
        <v>193</v>
      </c>
      <c r="D142" s="245"/>
      <c r="E142" s="246"/>
      <c r="F142" s="246"/>
      <c r="G142" s="246"/>
      <c r="H142" s="246"/>
      <c r="I142" s="246"/>
      <c r="J142" s="247"/>
      <c r="K142" s="248"/>
    </row>
    <row r="143" spans="1:11" s="85" customFormat="1" ht="26.25" customHeight="1">
      <c r="A143" s="19" t="s">
        <v>191</v>
      </c>
      <c r="B143" s="216" t="s">
        <v>194</v>
      </c>
      <c r="C143" s="64" t="s">
        <v>194</v>
      </c>
      <c r="D143" s="245"/>
      <c r="E143" s="246"/>
      <c r="F143" s="246"/>
      <c r="G143" s="246"/>
      <c r="H143" s="246"/>
      <c r="I143" s="246"/>
      <c r="J143" s="247"/>
      <c r="K143" s="248"/>
    </row>
    <row r="144" spans="1:11" s="85" customFormat="1" ht="23.25" customHeight="1">
      <c r="A144" s="227" t="s">
        <v>167</v>
      </c>
      <c r="B144" s="215" t="s">
        <v>65</v>
      </c>
      <c r="C144" s="64" t="s">
        <v>65</v>
      </c>
      <c r="D144" s="245"/>
      <c r="E144" s="246">
        <v>40548.44</v>
      </c>
      <c r="F144" s="246"/>
      <c r="G144" s="246">
        <f>E144</f>
        <v>40548.44</v>
      </c>
      <c r="H144" s="246"/>
      <c r="I144" s="246">
        <v>39985.98</v>
      </c>
      <c r="J144" s="247"/>
      <c r="K144" s="248">
        <f>I144</f>
        <v>39985.98</v>
      </c>
    </row>
    <row r="145" spans="1:11" s="85" customFormat="1" ht="24.75" customHeight="1">
      <c r="A145" s="227" t="s">
        <v>20</v>
      </c>
      <c r="B145" s="215" t="s">
        <v>46</v>
      </c>
      <c r="C145" s="64" t="s">
        <v>46</v>
      </c>
      <c r="D145" s="245"/>
      <c r="E145" s="246">
        <v>3765.15</v>
      </c>
      <c r="F145" s="246"/>
      <c r="G145" s="246">
        <f>E145</f>
        <v>3765.15</v>
      </c>
      <c r="H145" s="246"/>
      <c r="I145" s="246"/>
      <c r="J145" s="247"/>
      <c r="K145" s="248"/>
    </row>
    <row r="146" spans="1:11" s="85" customFormat="1" ht="15.75" customHeight="1">
      <c r="A146" s="65" t="s">
        <v>171</v>
      </c>
      <c r="B146" s="216"/>
      <c r="C146" s="81"/>
      <c r="D146" s="240"/>
      <c r="E146" s="256"/>
      <c r="F146" s="256"/>
      <c r="G146" s="256"/>
      <c r="H146" s="256"/>
      <c r="I146" s="256"/>
      <c r="J146" s="256"/>
      <c r="K146" s="249"/>
    </row>
    <row r="147" spans="1:11" s="85" customFormat="1" ht="23.25" customHeight="1">
      <c r="A147" s="19" t="s">
        <v>21</v>
      </c>
      <c r="B147" s="216" t="s">
        <v>47</v>
      </c>
      <c r="C147" s="64" t="s">
        <v>47</v>
      </c>
      <c r="D147" s="245"/>
      <c r="E147" s="246"/>
      <c r="F147" s="246"/>
      <c r="G147" s="246"/>
      <c r="H147" s="246"/>
      <c r="I147" s="246"/>
      <c r="J147" s="247"/>
      <c r="K147" s="248"/>
    </row>
    <row r="148" spans="1:11" s="85" customFormat="1" ht="27" customHeight="1">
      <c r="A148" s="116" t="s">
        <v>314</v>
      </c>
      <c r="B148" s="216" t="s">
        <v>48</v>
      </c>
      <c r="C148" s="64" t="s">
        <v>48</v>
      </c>
      <c r="D148" s="245"/>
      <c r="E148" s="246">
        <v>954.55</v>
      </c>
      <c r="F148" s="246"/>
      <c r="G148" s="246">
        <f>E148</f>
        <v>954.55</v>
      </c>
      <c r="H148" s="246"/>
      <c r="I148" s="246"/>
      <c r="J148" s="247"/>
      <c r="K148" s="248"/>
    </row>
    <row r="149" spans="1:11" s="85" customFormat="1" ht="21.75" customHeight="1">
      <c r="A149" s="116" t="s">
        <v>168</v>
      </c>
      <c r="B149" s="216" t="s">
        <v>66</v>
      </c>
      <c r="C149" s="64" t="s">
        <v>66</v>
      </c>
      <c r="D149" s="245"/>
      <c r="E149" s="246"/>
      <c r="F149" s="246"/>
      <c r="G149" s="246"/>
      <c r="H149" s="246"/>
      <c r="I149" s="246"/>
      <c r="J149" s="247"/>
      <c r="K149" s="248"/>
    </row>
    <row r="150" spans="1:11" s="85" customFormat="1" ht="25.5" customHeight="1">
      <c r="A150" s="116" t="s">
        <v>22</v>
      </c>
      <c r="B150" s="216" t="s">
        <v>67</v>
      </c>
      <c r="C150" s="64" t="s">
        <v>67</v>
      </c>
      <c r="D150" s="245"/>
      <c r="E150" s="246"/>
      <c r="F150" s="246"/>
      <c r="G150" s="246"/>
      <c r="H150" s="246"/>
      <c r="I150" s="246"/>
      <c r="J150" s="247"/>
      <c r="K150" s="248"/>
    </row>
    <row r="151" spans="1:11" s="85" customFormat="1" ht="28.5" customHeight="1">
      <c r="A151" s="116" t="s">
        <v>315</v>
      </c>
      <c r="B151" s="216" t="s">
        <v>68</v>
      </c>
      <c r="C151" s="64" t="s">
        <v>68</v>
      </c>
      <c r="D151" s="245"/>
      <c r="E151" s="246">
        <v>-4065.71</v>
      </c>
      <c r="F151" s="246"/>
      <c r="G151" s="246">
        <f>E151</f>
        <v>-4065.71</v>
      </c>
      <c r="H151" s="246"/>
      <c r="I151" s="246"/>
      <c r="J151" s="247"/>
      <c r="K151" s="248"/>
    </row>
    <row r="152" spans="1:11" s="85" customFormat="1" ht="41.25" customHeight="1" thickBot="1">
      <c r="A152" s="19" t="s">
        <v>316</v>
      </c>
      <c r="B152" s="216" t="s">
        <v>69</v>
      </c>
      <c r="C152" s="67" t="s">
        <v>69</v>
      </c>
      <c r="D152" s="250"/>
      <c r="E152" s="251">
        <v>6876.31</v>
      </c>
      <c r="F152" s="251"/>
      <c r="G152" s="251">
        <f>E152</f>
        <v>6876.31</v>
      </c>
      <c r="H152" s="251"/>
      <c r="I152" s="251"/>
      <c r="J152" s="252"/>
      <c r="K152" s="253"/>
    </row>
    <row r="153" spans="1:11" s="85" customFormat="1" ht="56.25" customHeight="1">
      <c r="A153" s="65"/>
      <c r="B153" s="216"/>
      <c r="C153" s="86"/>
      <c r="D153" s="239"/>
      <c r="E153" s="239"/>
      <c r="F153" s="239"/>
      <c r="G153" s="239"/>
      <c r="H153" s="239"/>
      <c r="I153" s="239"/>
      <c r="J153" s="239"/>
      <c r="K153" s="239"/>
    </row>
    <row r="154" spans="1:11" s="85" customFormat="1" ht="39" customHeight="1">
      <c r="A154" s="84"/>
      <c r="B154" s="84"/>
      <c r="C154" s="86"/>
      <c r="D154" s="71"/>
      <c r="E154" s="71"/>
      <c r="F154" s="71"/>
      <c r="G154" s="71"/>
      <c r="H154" s="71"/>
      <c r="I154" s="71"/>
      <c r="J154" s="72" t="s">
        <v>312</v>
      </c>
      <c r="K154" s="71"/>
    </row>
    <row r="155" spans="1:11" s="85" customFormat="1" ht="17.25" customHeight="1">
      <c r="A155" s="310" t="s">
        <v>8</v>
      </c>
      <c r="B155" s="211"/>
      <c r="C155" s="313" t="s">
        <v>78</v>
      </c>
      <c r="D155" s="300" t="s">
        <v>4</v>
      </c>
      <c r="E155" s="301"/>
      <c r="F155" s="301"/>
      <c r="G155" s="302"/>
      <c r="H155" s="316" t="s">
        <v>25</v>
      </c>
      <c r="I155" s="316"/>
      <c r="J155" s="316"/>
      <c r="K155" s="316"/>
    </row>
    <row r="156" spans="1:11" s="85" customFormat="1" ht="13.5" customHeight="1">
      <c r="A156" s="311"/>
      <c r="B156" s="212"/>
      <c r="C156" s="314"/>
      <c r="D156" s="296" t="s">
        <v>295</v>
      </c>
      <c r="E156" s="296" t="s">
        <v>296</v>
      </c>
      <c r="F156" s="73" t="s">
        <v>76</v>
      </c>
      <c r="G156" s="307" t="s">
        <v>5</v>
      </c>
      <c r="H156" s="296" t="s">
        <v>295</v>
      </c>
      <c r="I156" s="296" t="s">
        <v>313</v>
      </c>
      <c r="J156" s="73" t="s">
        <v>76</v>
      </c>
      <c r="K156" s="307" t="s">
        <v>5</v>
      </c>
    </row>
    <row r="157" spans="1:11" s="85" customFormat="1" ht="13.5" customHeight="1">
      <c r="A157" s="311"/>
      <c r="B157" s="212"/>
      <c r="C157" s="314"/>
      <c r="D157" s="276"/>
      <c r="E157" s="276"/>
      <c r="F157" s="74" t="s">
        <v>77</v>
      </c>
      <c r="G157" s="308"/>
      <c r="H157" s="276"/>
      <c r="I157" s="276"/>
      <c r="J157" s="74" t="s">
        <v>77</v>
      </c>
      <c r="K157" s="308"/>
    </row>
    <row r="158" spans="1:11" s="85" customFormat="1" ht="13.5" customHeight="1">
      <c r="A158" s="312"/>
      <c r="B158" s="213"/>
      <c r="C158" s="315"/>
      <c r="D158" s="277"/>
      <c r="E158" s="277"/>
      <c r="F158" s="74" t="s">
        <v>75</v>
      </c>
      <c r="G158" s="309"/>
      <c r="H158" s="277"/>
      <c r="I158" s="277"/>
      <c r="J158" s="74" t="s">
        <v>75</v>
      </c>
      <c r="K158" s="309"/>
    </row>
    <row r="159" spans="1:11" s="85" customFormat="1" ht="13.5" customHeight="1" thickBot="1">
      <c r="A159" s="224">
        <v>1</v>
      </c>
      <c r="B159" s="211"/>
      <c r="C159" s="75" t="s">
        <v>1</v>
      </c>
      <c r="D159" s="76">
        <v>3</v>
      </c>
      <c r="E159" s="76">
        <v>4</v>
      </c>
      <c r="F159" s="76">
        <v>5</v>
      </c>
      <c r="G159" s="76">
        <v>6</v>
      </c>
      <c r="H159" s="76">
        <v>7</v>
      </c>
      <c r="I159" s="76">
        <v>8</v>
      </c>
      <c r="J159" s="76">
        <v>9</v>
      </c>
      <c r="K159" s="77">
        <v>10</v>
      </c>
    </row>
    <row r="160" spans="1:11" s="85" customFormat="1" ht="20.25" customHeight="1">
      <c r="A160" s="63" t="s">
        <v>23</v>
      </c>
      <c r="B160" s="215" t="s">
        <v>49</v>
      </c>
      <c r="C160" s="128" t="s">
        <v>49</v>
      </c>
      <c r="D160" s="245"/>
      <c r="E160" s="246"/>
      <c r="F160" s="246"/>
      <c r="G160" s="246"/>
      <c r="H160" s="246"/>
      <c r="I160" s="246"/>
      <c r="J160" s="247"/>
      <c r="K160" s="248"/>
    </row>
    <row r="161" spans="1:11" s="85" customFormat="1" ht="12.75" customHeight="1">
      <c r="A161" s="84" t="s">
        <v>73</v>
      </c>
      <c r="B161" s="215"/>
      <c r="C161" s="81"/>
      <c r="D161" s="240"/>
      <c r="E161" s="256"/>
      <c r="F161" s="256"/>
      <c r="G161" s="256"/>
      <c r="H161" s="241"/>
      <c r="I161" s="241"/>
      <c r="J161" s="241"/>
      <c r="K161" s="249"/>
    </row>
    <row r="162" spans="1:11" s="85" customFormat="1" ht="26.25" customHeight="1">
      <c r="A162" s="19" t="s">
        <v>130</v>
      </c>
      <c r="B162" s="215" t="s">
        <v>70</v>
      </c>
      <c r="C162" s="81" t="s">
        <v>70</v>
      </c>
      <c r="D162" s="240" t="s">
        <v>129</v>
      </c>
      <c r="E162" s="241" t="s">
        <v>129</v>
      </c>
      <c r="F162" s="258"/>
      <c r="G162" s="258"/>
      <c r="H162" s="240" t="s">
        <v>129</v>
      </c>
      <c r="I162" s="241" t="s">
        <v>129</v>
      </c>
      <c r="J162" s="259"/>
      <c r="K162" s="260"/>
    </row>
    <row r="163" spans="1:11" s="85" customFormat="1" ht="20.25" customHeight="1">
      <c r="A163" s="19" t="s">
        <v>24</v>
      </c>
      <c r="B163" s="215" t="s">
        <v>393</v>
      </c>
      <c r="C163" s="78" t="s">
        <v>131</v>
      </c>
      <c r="D163" s="265"/>
      <c r="E163" s="266"/>
      <c r="F163" s="266"/>
      <c r="G163" s="266"/>
      <c r="H163" s="266"/>
      <c r="I163" s="266"/>
      <c r="J163" s="267"/>
      <c r="K163" s="268"/>
    </row>
    <row r="164" spans="1:11" s="85" customFormat="1" ht="24.75" customHeight="1">
      <c r="A164" s="116" t="s">
        <v>169</v>
      </c>
      <c r="B164" s="215" t="s">
        <v>132</v>
      </c>
      <c r="C164" s="78" t="s">
        <v>132</v>
      </c>
      <c r="D164" s="245"/>
      <c r="E164" s="246"/>
      <c r="F164" s="246"/>
      <c r="G164" s="246"/>
      <c r="H164" s="246"/>
      <c r="I164" s="246"/>
      <c r="J164" s="247"/>
      <c r="K164" s="248"/>
    </row>
    <row r="165" spans="1:11" s="85" customFormat="1" ht="18.75" customHeight="1">
      <c r="A165" s="19" t="s">
        <v>170</v>
      </c>
      <c r="B165" s="215" t="s">
        <v>133</v>
      </c>
      <c r="C165" s="78" t="s">
        <v>133</v>
      </c>
      <c r="D165" s="245"/>
      <c r="E165" s="246"/>
      <c r="F165" s="246"/>
      <c r="G165" s="246"/>
      <c r="H165" s="246"/>
      <c r="I165" s="246"/>
      <c r="J165" s="247"/>
      <c r="K165" s="248"/>
    </row>
    <row r="166" spans="1:11" s="85" customFormat="1" ht="18.75" customHeight="1">
      <c r="A166" s="116" t="s">
        <v>318</v>
      </c>
      <c r="B166" s="215" t="s">
        <v>317</v>
      </c>
      <c r="C166" s="78" t="s">
        <v>317</v>
      </c>
      <c r="D166" s="245"/>
      <c r="E166" s="246"/>
      <c r="F166" s="246"/>
      <c r="G166" s="246"/>
      <c r="H166" s="246"/>
      <c r="I166" s="246"/>
      <c r="J166" s="247"/>
      <c r="K166" s="248"/>
    </row>
    <row r="167" spans="1:11" s="85" customFormat="1" ht="25.5" customHeight="1" thickBot="1">
      <c r="A167" s="127" t="s">
        <v>74</v>
      </c>
      <c r="B167" s="222" t="s">
        <v>50</v>
      </c>
      <c r="C167" s="81" t="s">
        <v>50</v>
      </c>
      <c r="D167" s="257"/>
      <c r="E167" s="258">
        <f>SUM(E139+E144+E145+E160)</f>
        <v>44313.590000000004</v>
      </c>
      <c r="F167" s="258"/>
      <c r="G167" s="258">
        <f>SUM(G139+G144+G145+G160)</f>
        <v>44313.590000000004</v>
      </c>
      <c r="H167" s="258"/>
      <c r="I167" s="258">
        <f>SUM(I139+I144+I145+I160)</f>
        <v>39985.98</v>
      </c>
      <c r="J167" s="259"/>
      <c r="K167" s="258">
        <f>SUM(K139+K144+K145+K160)</f>
        <v>39985.98</v>
      </c>
    </row>
    <row r="168" spans="1:11" s="85" customFormat="1" ht="19.5" customHeight="1">
      <c r="A168" s="80" t="s">
        <v>10</v>
      </c>
      <c r="B168" s="218"/>
      <c r="C168" s="89"/>
      <c r="D168" s="269"/>
      <c r="E168" s="242"/>
      <c r="F168" s="242"/>
      <c r="G168" s="242"/>
      <c r="H168" s="242"/>
      <c r="I168" s="242"/>
      <c r="J168" s="242"/>
      <c r="K168" s="244"/>
    </row>
    <row r="169" spans="1:11" s="85" customFormat="1" ht="27.75" customHeight="1">
      <c r="A169" s="63" t="s">
        <v>390</v>
      </c>
      <c r="B169" s="215" t="s">
        <v>51</v>
      </c>
      <c r="C169" s="64" t="s">
        <v>51</v>
      </c>
      <c r="D169" s="245"/>
      <c r="E169" s="246">
        <f>E171+E172</f>
        <v>11002563.45</v>
      </c>
      <c r="F169" s="246"/>
      <c r="G169" s="246">
        <f>G171+G172</f>
        <v>11002563.45</v>
      </c>
      <c r="H169" s="246">
        <f>H171</f>
        <v>0</v>
      </c>
      <c r="I169" s="246">
        <f>SUM(I171+I172+I173+I174)</f>
        <v>14594352.62</v>
      </c>
      <c r="J169" s="247"/>
      <c r="K169" s="248">
        <f>K171+K172</f>
        <v>14594352.62</v>
      </c>
    </row>
    <row r="170" spans="1:11" s="111" customFormat="1" ht="12.75" customHeight="1">
      <c r="A170" s="234" t="s">
        <v>171</v>
      </c>
      <c r="B170" s="215"/>
      <c r="C170" s="66"/>
      <c r="D170" s="254"/>
      <c r="E170" s="256"/>
      <c r="F170" s="256"/>
      <c r="G170" s="256"/>
      <c r="H170" s="256"/>
      <c r="I170" s="256"/>
      <c r="J170" s="256"/>
      <c r="K170" s="255"/>
    </row>
    <row r="171" spans="1:11" s="85" customFormat="1" ht="24" customHeight="1">
      <c r="A171" s="235" t="s">
        <v>195</v>
      </c>
      <c r="B171" s="215" t="s">
        <v>198</v>
      </c>
      <c r="C171" s="81" t="s">
        <v>198</v>
      </c>
      <c r="D171" s="245"/>
      <c r="E171" s="246">
        <v>3651720.84</v>
      </c>
      <c r="F171" s="246"/>
      <c r="G171" s="246">
        <f>E171</f>
        <v>3651720.84</v>
      </c>
      <c r="H171" s="246"/>
      <c r="I171" s="246">
        <v>6721349.93</v>
      </c>
      <c r="J171" s="247"/>
      <c r="K171" s="248">
        <f>I171+H171</f>
        <v>6721349.93</v>
      </c>
    </row>
    <row r="172" spans="1:11" s="85" customFormat="1" ht="24" customHeight="1">
      <c r="A172" s="235" t="s">
        <v>391</v>
      </c>
      <c r="B172" s="215" t="s">
        <v>392</v>
      </c>
      <c r="C172" s="81" t="s">
        <v>394</v>
      </c>
      <c r="D172" s="245"/>
      <c r="E172" s="246">
        <f>E123</f>
        <v>7350842.61</v>
      </c>
      <c r="F172" s="246"/>
      <c r="G172" s="246">
        <f>E172</f>
        <v>7350842.61</v>
      </c>
      <c r="H172" s="246"/>
      <c r="I172" s="246">
        <f>I123</f>
        <v>7873002.6899999995</v>
      </c>
      <c r="J172" s="247"/>
      <c r="K172" s="248">
        <f>I172</f>
        <v>7873002.6899999995</v>
      </c>
    </row>
    <row r="173" spans="1:11" s="85" customFormat="1" ht="18.75" customHeight="1">
      <c r="A173" s="236" t="s">
        <v>196</v>
      </c>
      <c r="B173" s="215" t="s">
        <v>199</v>
      </c>
      <c r="C173" s="66" t="s">
        <v>199</v>
      </c>
      <c r="D173" s="245"/>
      <c r="E173" s="246"/>
      <c r="F173" s="246"/>
      <c r="G173" s="246"/>
      <c r="H173" s="246"/>
      <c r="I173" s="246"/>
      <c r="J173" s="247"/>
      <c r="K173" s="248"/>
    </row>
    <row r="174" spans="1:11" s="85" customFormat="1" ht="18.75" customHeight="1" thickBot="1">
      <c r="A174" s="236" t="s">
        <v>197</v>
      </c>
      <c r="B174" s="215" t="s">
        <v>200</v>
      </c>
      <c r="C174" s="66" t="s">
        <v>200</v>
      </c>
      <c r="D174" s="257"/>
      <c r="E174" s="258"/>
      <c r="F174" s="258"/>
      <c r="G174" s="258"/>
      <c r="H174" s="258"/>
      <c r="I174" s="258"/>
      <c r="J174" s="259"/>
      <c r="K174" s="260"/>
    </row>
    <row r="175" spans="1:11" ht="30" customHeight="1" thickBot="1">
      <c r="A175" s="233" t="s">
        <v>157</v>
      </c>
      <c r="B175" s="223" t="s">
        <v>52</v>
      </c>
      <c r="C175" s="79" t="s">
        <v>52</v>
      </c>
      <c r="D175" s="261"/>
      <c r="E175" s="262">
        <f>SUM(E167+E169)</f>
        <v>11046877.04</v>
      </c>
      <c r="F175" s="262"/>
      <c r="G175" s="262">
        <f>SUM(G167+G169)</f>
        <v>11046877.04</v>
      </c>
      <c r="H175" s="262">
        <f>H167+H169</f>
        <v>0</v>
      </c>
      <c r="I175" s="262">
        <f>SUM(I167+I169)</f>
        <v>14634338.6</v>
      </c>
      <c r="J175" s="263"/>
      <c r="K175" s="262">
        <f>SUM(K167+K169)</f>
        <v>14634338.6</v>
      </c>
    </row>
    <row r="176" spans="1:2" ht="24" customHeight="1">
      <c r="A176" s="91" t="s">
        <v>11</v>
      </c>
      <c r="B176" s="91"/>
    </row>
    <row r="177" spans="1:3" ht="12.75">
      <c r="A177" s="93"/>
      <c r="B177" s="93"/>
      <c r="C177" s="93"/>
    </row>
    <row r="178" spans="1:3" s="163" customFormat="1" ht="12.75">
      <c r="A178" s="161"/>
      <c r="B178" s="161"/>
      <c r="C178" s="162"/>
    </row>
  </sheetData>
  <sheetProtection/>
  <mergeCells count="58">
    <mergeCell ref="A155:A158"/>
    <mergeCell ref="C155:C158"/>
    <mergeCell ref="D155:G155"/>
    <mergeCell ref="H155:K155"/>
    <mergeCell ref="D156:D158"/>
    <mergeCell ref="E156:E158"/>
    <mergeCell ref="G156:G158"/>
    <mergeCell ref="H156:H158"/>
    <mergeCell ref="I156:I158"/>
    <mergeCell ref="K156:K158"/>
    <mergeCell ref="A133:A136"/>
    <mergeCell ref="C133:C136"/>
    <mergeCell ref="D133:G133"/>
    <mergeCell ref="H133:K133"/>
    <mergeCell ref="D134:D136"/>
    <mergeCell ref="E134:E136"/>
    <mergeCell ref="G134:G136"/>
    <mergeCell ref="H134:H136"/>
    <mergeCell ref="I134:I136"/>
    <mergeCell ref="K134:K136"/>
    <mergeCell ref="A104:A107"/>
    <mergeCell ref="C104:C107"/>
    <mergeCell ref="D104:G104"/>
    <mergeCell ref="H104:K104"/>
    <mergeCell ref="D105:D107"/>
    <mergeCell ref="E105:E107"/>
    <mergeCell ref="G105:G107"/>
    <mergeCell ref="H105:H107"/>
    <mergeCell ref="I105:I107"/>
    <mergeCell ref="K105:K107"/>
    <mergeCell ref="H73:H75"/>
    <mergeCell ref="I73:I75"/>
    <mergeCell ref="J73:J75"/>
    <mergeCell ref="K73:K75"/>
    <mergeCell ref="G42:G44"/>
    <mergeCell ref="H42:H44"/>
    <mergeCell ref="I42:I44"/>
    <mergeCell ref="K42:K44"/>
    <mergeCell ref="G17:G19"/>
    <mergeCell ref="K17:K19"/>
    <mergeCell ref="A72:A75"/>
    <mergeCell ref="C72:C75"/>
    <mergeCell ref="D72:G72"/>
    <mergeCell ref="H72:K72"/>
    <mergeCell ref="D73:D75"/>
    <mergeCell ref="E73:E75"/>
    <mergeCell ref="F73:F75"/>
    <mergeCell ref="G73:G75"/>
    <mergeCell ref="D41:G41"/>
    <mergeCell ref="H41:K41"/>
    <mergeCell ref="D42:D44"/>
    <mergeCell ref="E42:E44"/>
    <mergeCell ref="A1:J1"/>
    <mergeCell ref="C4:F4"/>
    <mergeCell ref="D16:G16"/>
    <mergeCell ref="H16:K16"/>
    <mergeCell ref="A2:J2"/>
    <mergeCell ref="A3:J3"/>
  </mergeCells>
  <printOptions/>
  <pageMargins left="0.5511811023622047" right="0.5511811023622047" top="0.7086614173228347" bottom="0.551181102362204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2013-03-28T00:00:29Z</cp:lastPrinted>
  <dcterms:created xsi:type="dcterms:W3CDTF">1999-06-18T11:48:52Z</dcterms:created>
  <dcterms:modified xsi:type="dcterms:W3CDTF">2013-11-21T04:21:48Z</dcterms:modified>
  <cp:category/>
  <cp:version/>
  <cp:contentType/>
  <cp:contentStatus/>
</cp:coreProperties>
</file>